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760" tabRatio="766" activeTab="2"/>
  </bookViews>
  <sheets>
    <sheet name="menetrend" sheetId="1" r:id="rId1"/>
    <sheet name="nevezések" sheetId="2" r:id="rId2"/>
    <sheet name="táblázat" sheetId="3" r:id="rId3"/>
    <sheet name="10.20" sheetId="4" r:id="rId4"/>
    <sheet name="11.00" sheetId="5" r:id="rId5"/>
    <sheet name="11.40" sheetId="6" r:id="rId6"/>
    <sheet name="12.20" sheetId="7" r:id="rId7"/>
    <sheet name="13.00" sheetId="8" r:id="rId8"/>
    <sheet name="13.40" sheetId="9" r:id="rId9"/>
    <sheet name="14.20" sheetId="10" r:id="rId10"/>
    <sheet name="15.00" sheetId="11" r:id="rId11"/>
    <sheet name="15.40" sheetId="12" r:id="rId12"/>
    <sheet name="16.20" sheetId="13" r:id="rId13"/>
    <sheet name="17.00" sheetId="14" r:id="rId14"/>
    <sheet name="17.40" sheetId="15" r:id="rId15"/>
  </sheets>
  <calcPr calcId="145621"/>
</workbook>
</file>

<file path=xl/calcChain.xml><?xml version="1.0" encoding="utf-8"?>
<calcChain xmlns="http://schemas.openxmlformats.org/spreadsheetml/2006/main">
  <c r="R66" i="3" l="1"/>
  <c r="L66" i="3"/>
  <c r="R65" i="3"/>
  <c r="L65" i="3"/>
  <c r="R64" i="3"/>
  <c r="L64" i="3"/>
  <c r="R63" i="3"/>
  <c r="L63" i="3"/>
  <c r="R62" i="3"/>
  <c r="L62" i="3"/>
  <c r="R60" i="3"/>
  <c r="L60" i="3"/>
  <c r="R59" i="3"/>
  <c r="L59" i="3"/>
  <c r="R58" i="3"/>
  <c r="L58" i="3"/>
  <c r="R57" i="3"/>
  <c r="L57" i="3"/>
  <c r="R56" i="3"/>
  <c r="L56" i="3"/>
  <c r="R54" i="3"/>
  <c r="L54" i="3"/>
  <c r="R53" i="3"/>
  <c r="L53" i="3"/>
  <c r="R52" i="3"/>
  <c r="L52" i="3"/>
  <c r="R51" i="3"/>
  <c r="L51" i="3"/>
  <c r="R50" i="3"/>
  <c r="L50" i="3"/>
  <c r="R48" i="3"/>
  <c r="L48" i="3"/>
  <c r="R47" i="3"/>
  <c r="L47" i="3"/>
  <c r="R46" i="3"/>
  <c r="L46" i="3"/>
  <c r="R45" i="3"/>
  <c r="L45" i="3"/>
  <c r="R44" i="3"/>
  <c r="L44" i="3"/>
  <c r="R42" i="3"/>
  <c r="L42" i="3"/>
  <c r="R41" i="3"/>
  <c r="L41" i="3"/>
  <c r="R40" i="3"/>
  <c r="L40" i="3"/>
  <c r="R39" i="3"/>
  <c r="L39" i="3"/>
  <c r="R38" i="3"/>
  <c r="L38" i="3"/>
  <c r="R36" i="3"/>
  <c r="L36" i="3"/>
  <c r="R35" i="3"/>
  <c r="L35" i="3"/>
  <c r="R34" i="3"/>
  <c r="L34" i="3"/>
  <c r="R33" i="3"/>
  <c r="L33" i="3"/>
  <c r="R32" i="3"/>
  <c r="L32" i="3"/>
  <c r="R30" i="3"/>
  <c r="L30" i="3"/>
  <c r="R29" i="3"/>
  <c r="L29" i="3"/>
  <c r="R28" i="3"/>
  <c r="L28" i="3"/>
  <c r="R27" i="3"/>
  <c r="L27" i="3"/>
  <c r="R26" i="3"/>
  <c r="L26" i="3"/>
  <c r="R24" i="3"/>
  <c r="L24" i="3"/>
  <c r="R23" i="3"/>
  <c r="L23" i="3"/>
  <c r="R22" i="3"/>
  <c r="L22" i="3"/>
  <c r="R21" i="3"/>
  <c r="L21" i="3"/>
  <c r="R20" i="3"/>
  <c r="L20" i="3"/>
  <c r="R18" i="3"/>
  <c r="L18" i="3"/>
  <c r="R17" i="3"/>
  <c r="L17" i="3"/>
  <c r="R16" i="3"/>
  <c r="L16" i="3"/>
  <c r="R15" i="3"/>
  <c r="L15" i="3"/>
  <c r="R14" i="3"/>
  <c r="L14" i="3"/>
  <c r="AJ12" i="3"/>
  <c r="AI12" i="3"/>
  <c r="AF12" i="3"/>
  <c r="AE12" i="3"/>
  <c r="AB12" i="3"/>
  <c r="AA12" i="3"/>
  <c r="AC12" i="3" s="1"/>
  <c r="X12" i="3"/>
  <c r="W12" i="3"/>
  <c r="Y12" i="3" s="1"/>
  <c r="T12" i="3"/>
  <c r="S12" i="3"/>
  <c r="U12" i="3" s="1"/>
  <c r="P12" i="3"/>
  <c r="O12" i="3"/>
  <c r="L12" i="3"/>
  <c r="K12" i="3"/>
  <c r="M12" i="3" s="1"/>
  <c r="H12" i="3"/>
  <c r="G12" i="3"/>
  <c r="I12" i="3" s="1"/>
  <c r="D12" i="3"/>
  <c r="C12" i="3"/>
  <c r="AN11" i="3"/>
  <c r="AM11" i="3"/>
  <c r="AO11" i="3" s="1"/>
  <c r="AF11" i="3"/>
  <c r="AE11" i="3"/>
  <c r="AG11" i="3" s="1"/>
  <c r="AB11" i="3"/>
  <c r="AA11" i="3"/>
  <c r="X11" i="3"/>
  <c r="W11" i="3"/>
  <c r="Y11" i="3" s="1"/>
  <c r="T11" i="3"/>
  <c r="S11" i="3"/>
  <c r="U11" i="3" s="1"/>
  <c r="P11" i="3"/>
  <c r="O11" i="3"/>
  <c r="L11" i="3"/>
  <c r="K11" i="3"/>
  <c r="M11" i="3" s="1"/>
  <c r="H11" i="3"/>
  <c r="G11" i="3"/>
  <c r="I11" i="3" s="1"/>
  <c r="D11" i="3"/>
  <c r="C11" i="3"/>
  <c r="AN10" i="3"/>
  <c r="AM10" i="3"/>
  <c r="AO10" i="3" s="1"/>
  <c r="AJ10" i="3"/>
  <c r="AI10" i="3"/>
  <c r="AK10" i="3" s="1"/>
  <c r="AB10" i="3"/>
  <c r="AA10" i="3"/>
  <c r="X10" i="3"/>
  <c r="W10" i="3"/>
  <c r="Y10" i="3" s="1"/>
  <c r="T10" i="3"/>
  <c r="S10" i="3"/>
  <c r="U10" i="3" s="1"/>
  <c r="P10" i="3"/>
  <c r="O10" i="3"/>
  <c r="L10" i="3"/>
  <c r="K10" i="3"/>
  <c r="M10" i="3" s="1"/>
  <c r="H10" i="3"/>
  <c r="G10" i="3"/>
  <c r="I10" i="3" s="1"/>
  <c r="D10" i="3"/>
  <c r="C10" i="3"/>
  <c r="AN9" i="3"/>
  <c r="AM9" i="3"/>
  <c r="AO9" i="3" s="1"/>
  <c r="AJ9" i="3"/>
  <c r="AI9" i="3"/>
  <c r="AK9" i="3" s="1"/>
  <c r="AF9" i="3"/>
  <c r="AE9" i="3"/>
  <c r="AG9" i="3" s="1"/>
  <c r="X9" i="3"/>
  <c r="W9" i="3"/>
  <c r="Y9" i="3" s="1"/>
  <c r="T9" i="3"/>
  <c r="S9" i="3"/>
  <c r="U9" i="3" s="1"/>
  <c r="P9" i="3"/>
  <c r="O9" i="3"/>
  <c r="L9" i="3"/>
  <c r="K9" i="3"/>
  <c r="M9" i="3" s="1"/>
  <c r="H9" i="3"/>
  <c r="G9" i="3"/>
  <c r="I9" i="3" s="1"/>
  <c r="D9" i="3"/>
  <c r="C9" i="3"/>
  <c r="AN8" i="3"/>
  <c r="AM8" i="3"/>
  <c r="AO8" i="3" s="1"/>
  <c r="AJ8" i="3"/>
  <c r="AI8" i="3"/>
  <c r="AK8" i="3" s="1"/>
  <c r="AF8" i="3"/>
  <c r="AE8" i="3"/>
  <c r="AG8" i="3" s="1"/>
  <c r="AB8" i="3"/>
  <c r="AA8" i="3"/>
  <c r="AC8" i="3" s="1"/>
  <c r="T8" i="3"/>
  <c r="S8" i="3"/>
  <c r="U8" i="3" s="1"/>
  <c r="P8" i="3"/>
  <c r="O8" i="3"/>
  <c r="L8" i="3"/>
  <c r="K8" i="3"/>
  <c r="M8" i="3" s="1"/>
  <c r="H8" i="3"/>
  <c r="G8" i="3"/>
  <c r="I8" i="3" s="1"/>
  <c r="D8" i="3"/>
  <c r="C8" i="3"/>
  <c r="AN7" i="3"/>
  <c r="AM7" i="3"/>
  <c r="AO7" i="3" s="1"/>
  <c r="AJ7" i="3"/>
  <c r="AI7" i="3"/>
  <c r="AK7" i="3" s="1"/>
  <c r="AF7" i="3"/>
  <c r="AE7" i="3"/>
  <c r="AG7" i="3" s="1"/>
  <c r="AB7" i="3"/>
  <c r="AA7" i="3"/>
  <c r="AC7" i="3" s="1"/>
  <c r="X7" i="3"/>
  <c r="W7" i="3"/>
  <c r="Y7" i="3" s="1"/>
  <c r="P7" i="3"/>
  <c r="O7" i="3"/>
  <c r="L7" i="3"/>
  <c r="K7" i="3"/>
  <c r="M7" i="3" s="1"/>
  <c r="H7" i="3"/>
  <c r="G7" i="3"/>
  <c r="I7" i="3" s="1"/>
  <c r="D7" i="3"/>
  <c r="C7" i="3"/>
  <c r="AN6" i="3"/>
  <c r="AM6" i="3"/>
  <c r="AO6" i="3" s="1"/>
  <c r="AJ6" i="3"/>
  <c r="AI6" i="3"/>
  <c r="AK6" i="3" s="1"/>
  <c r="AF6" i="3"/>
  <c r="AE6" i="3"/>
  <c r="AG6" i="3" s="1"/>
  <c r="AB6" i="3"/>
  <c r="AA6" i="3"/>
  <c r="AC6" i="3" s="1"/>
  <c r="X6" i="3"/>
  <c r="W6" i="3"/>
  <c r="Y6" i="3" s="1"/>
  <c r="T6" i="3"/>
  <c r="S6" i="3"/>
  <c r="U6" i="3" s="1"/>
  <c r="L6" i="3"/>
  <c r="K6" i="3"/>
  <c r="M6" i="3" s="1"/>
  <c r="H6" i="3"/>
  <c r="G6" i="3"/>
  <c r="I6" i="3" s="1"/>
  <c r="D6" i="3"/>
  <c r="C6" i="3"/>
  <c r="AN5" i="3"/>
  <c r="AM5" i="3"/>
  <c r="AO5" i="3" s="1"/>
  <c r="AJ5" i="3"/>
  <c r="AI5" i="3"/>
  <c r="AK5" i="3" s="1"/>
  <c r="AF5" i="3"/>
  <c r="AE5" i="3"/>
  <c r="AG5" i="3" s="1"/>
  <c r="AB5" i="3"/>
  <c r="AA5" i="3"/>
  <c r="AC5" i="3" s="1"/>
  <c r="X5" i="3"/>
  <c r="W5" i="3"/>
  <c r="Y5" i="3" s="1"/>
  <c r="T5" i="3"/>
  <c r="S5" i="3"/>
  <c r="U5" i="3" s="1"/>
  <c r="P5" i="3"/>
  <c r="O5" i="3"/>
  <c r="H5" i="3"/>
  <c r="G5" i="3"/>
  <c r="I5" i="3" s="1"/>
  <c r="D5" i="3"/>
  <c r="C5" i="3"/>
  <c r="AN4" i="3"/>
  <c r="AM4" i="3"/>
  <c r="AO4" i="3" s="1"/>
  <c r="AJ4" i="3"/>
  <c r="AI4" i="3"/>
  <c r="AK4" i="3" s="1"/>
  <c r="AF4" i="3"/>
  <c r="AE4" i="3"/>
  <c r="AG4" i="3" s="1"/>
  <c r="AB4" i="3"/>
  <c r="AA4" i="3"/>
  <c r="AC4" i="3" s="1"/>
  <c r="X4" i="3"/>
  <c r="W4" i="3"/>
  <c r="Y4" i="3" s="1"/>
  <c r="T4" i="3"/>
  <c r="S4" i="3"/>
  <c r="U4" i="3" s="1"/>
  <c r="P4" i="3"/>
  <c r="O4" i="3"/>
  <c r="L4" i="3"/>
  <c r="K4" i="3"/>
  <c r="M4" i="3" s="1"/>
  <c r="D4" i="3"/>
  <c r="C4" i="3"/>
  <c r="AN3" i="3"/>
  <c r="AM3" i="3"/>
  <c r="AO3" i="3" s="1"/>
  <c r="AJ3" i="3"/>
  <c r="AI3" i="3"/>
  <c r="AK3" i="3" s="1"/>
  <c r="AF3" i="3"/>
  <c r="AE3" i="3"/>
  <c r="AG3" i="3" s="1"/>
  <c r="AB3" i="3"/>
  <c r="AA3" i="3"/>
  <c r="AC3" i="3" s="1"/>
  <c r="X3" i="3"/>
  <c r="W3" i="3"/>
  <c r="Y3" i="3" s="1"/>
  <c r="T3" i="3"/>
  <c r="S3" i="3"/>
  <c r="U3" i="3" s="1"/>
  <c r="P3" i="3"/>
  <c r="O3" i="3"/>
  <c r="L3" i="3"/>
  <c r="K3" i="3"/>
  <c r="M3" i="3" s="1"/>
  <c r="H3" i="3"/>
  <c r="G3" i="3"/>
  <c r="AL2" i="3"/>
  <c r="AH2" i="3"/>
  <c r="AD2" i="3"/>
  <c r="Z2" i="3"/>
  <c r="V2" i="3"/>
  <c r="R2" i="3"/>
  <c r="N2" i="3"/>
  <c r="J2" i="3"/>
  <c r="F2" i="3"/>
  <c r="B2" i="3"/>
  <c r="AG12" i="3" l="1"/>
  <c r="AK12" i="3"/>
  <c r="AC10" i="3"/>
  <c r="AC11" i="3"/>
  <c r="AU4" i="3"/>
  <c r="AV3" i="3"/>
  <c r="AV4" i="3"/>
  <c r="AV5" i="3"/>
  <c r="AV6" i="3"/>
  <c r="AV7" i="3"/>
  <c r="AV8" i="3"/>
  <c r="AV9" i="3"/>
  <c r="AV10" i="3"/>
  <c r="AV11" i="3"/>
  <c r="AV12" i="3"/>
  <c r="I3" i="3"/>
  <c r="AU3" i="3"/>
  <c r="Q3" i="3"/>
  <c r="E4" i="3"/>
  <c r="AU5" i="3"/>
  <c r="Q5" i="3"/>
  <c r="AU6" i="3"/>
  <c r="E6" i="3"/>
  <c r="AR6" i="3" s="1"/>
  <c r="E8" i="3"/>
  <c r="AU8" i="3"/>
  <c r="E10" i="3"/>
  <c r="AU10" i="3"/>
  <c r="E12" i="3"/>
  <c r="AU12" i="3"/>
  <c r="Q4" i="3"/>
  <c r="E5" i="3"/>
  <c r="AR5" i="3" s="1"/>
  <c r="E7" i="3"/>
  <c r="AU7" i="3"/>
  <c r="E9" i="3"/>
  <c r="AU9" i="3"/>
  <c r="E11" i="3"/>
  <c r="AU11" i="3"/>
  <c r="Q7" i="3"/>
  <c r="AT7" i="3" s="1"/>
  <c r="Q8" i="3"/>
  <c r="AT8" i="3" s="1"/>
  <c r="Q9" i="3"/>
  <c r="Q10" i="3"/>
  <c r="AT10" i="3" s="1"/>
  <c r="Q11" i="3"/>
  <c r="AT11" i="3" s="1"/>
  <c r="Q12" i="3"/>
  <c r="BA8" i="3" l="1"/>
  <c r="AS11" i="3"/>
  <c r="BA12" i="3"/>
  <c r="BA4" i="3"/>
  <c r="BA10" i="3"/>
  <c r="BA6" i="3"/>
  <c r="AT9" i="3"/>
  <c r="BA9" i="3"/>
  <c r="AS7" i="3"/>
  <c r="AT3" i="3"/>
  <c r="BA11" i="3"/>
  <c r="AR9" i="3"/>
  <c r="BA7" i="3"/>
  <c r="AT5" i="3"/>
  <c r="AS5" i="3"/>
  <c r="AW5" i="3" s="1"/>
  <c r="BA5" i="3"/>
  <c r="AR3" i="3"/>
  <c r="BA3" i="3"/>
  <c r="AR12" i="3"/>
  <c r="AS12" i="3"/>
  <c r="AS10" i="3"/>
  <c r="AS8" i="3"/>
  <c r="AR4" i="3"/>
  <c r="AS3" i="3"/>
  <c r="AQ3" i="3" s="1"/>
  <c r="AR11" i="3"/>
  <c r="AR7" i="3"/>
  <c r="AS9" i="3"/>
  <c r="AW9" i="3" s="1"/>
  <c r="AT12" i="3"/>
  <c r="AR10" i="3"/>
  <c r="AR8" i="3"/>
  <c r="AT6" i="3"/>
  <c r="AS6" i="3"/>
  <c r="AW6" i="3" s="1"/>
  <c r="AT4" i="3"/>
  <c r="AS4" i="3"/>
  <c r="AQ5" i="3" l="1"/>
  <c r="AQ6" i="3"/>
  <c r="AW3" i="3"/>
  <c r="AW10" i="3"/>
  <c r="AQ10" i="3"/>
  <c r="AW4" i="3"/>
  <c r="AQ4" i="3"/>
  <c r="AW12" i="3"/>
  <c r="AQ12" i="3"/>
  <c r="AW8" i="3"/>
  <c r="AQ8" i="3"/>
  <c r="AW7" i="3"/>
  <c r="AQ7" i="3"/>
  <c r="AQ9" i="3"/>
  <c r="AW11" i="3"/>
  <c r="AQ11" i="3"/>
  <c r="AY11" i="3" l="1"/>
  <c r="AY7" i="3"/>
  <c r="AY8" i="3"/>
  <c r="AY6" i="3"/>
  <c r="AY4" i="3"/>
  <c r="AY10" i="3"/>
  <c r="AY3" i="3"/>
</calcChain>
</file>

<file path=xl/sharedStrings.xml><?xml version="1.0" encoding="utf-8"?>
<sst xmlns="http://schemas.openxmlformats.org/spreadsheetml/2006/main" count="1458" uniqueCount="203">
  <si>
    <t>Kezdés</t>
  </si>
  <si>
    <t>Pálya</t>
  </si>
  <si>
    <t>Játékvezető</t>
  </si>
  <si>
    <t>Pihenő</t>
  </si>
  <si>
    <t>1 - 4</t>
  </si>
  <si>
    <t>Józsefvárosi SzE</t>
  </si>
  <si>
    <t>:</t>
  </si>
  <si>
    <t>DÖKE Komló</t>
  </si>
  <si>
    <t>Újkori Táltosok</t>
  </si>
  <si>
    <t>Erzsébetvárosi SE</t>
  </si>
  <si>
    <t>5 - 8</t>
  </si>
  <si>
    <t>Testvériség SE</t>
  </si>
  <si>
    <t>9 - 12</t>
  </si>
  <si>
    <t>Hírös ALSE I</t>
  </si>
  <si>
    <t>13 - 16</t>
  </si>
  <si>
    <t>Mundiál '93 FCSE</t>
  </si>
  <si>
    <t>Mundial</t>
  </si>
  <si>
    <t>Erzsébetváros</t>
  </si>
  <si>
    <t>Józsefváros</t>
  </si>
  <si>
    <t>Testvériség</t>
  </si>
  <si>
    <t>Komló</t>
  </si>
  <si>
    <t>Hírös</t>
  </si>
  <si>
    <t>Táltosok</t>
  </si>
  <si>
    <t>ESE</t>
  </si>
  <si>
    <t>Marosvásárhely</t>
  </si>
  <si>
    <t>ALC KSE Szeged I</t>
  </si>
  <si>
    <t>Szeged I</t>
  </si>
  <si>
    <t>Józsefvárosi SZE</t>
  </si>
  <si>
    <t>10. 20</t>
  </si>
  <si>
    <t>11. 00</t>
  </si>
  <si>
    <t>11. 40</t>
  </si>
  <si>
    <t>12. 20</t>
  </si>
  <si>
    <t>13. 00</t>
  </si>
  <si>
    <t>13. 40</t>
  </si>
  <si>
    <t>14. 20</t>
  </si>
  <si>
    <t>15. 00</t>
  </si>
  <si>
    <t>15. 40</t>
  </si>
  <si>
    <t>16. 20</t>
  </si>
  <si>
    <t>17. 00</t>
  </si>
  <si>
    <t>17. 40</t>
  </si>
  <si>
    <t>Csokonyavisonta</t>
  </si>
  <si>
    <t xml:space="preserve"> Csokonyavisonta </t>
  </si>
  <si>
    <t xml:space="preserve">Csokonyavisonta </t>
  </si>
  <si>
    <t>Szeged</t>
  </si>
  <si>
    <t>Fülöp Elemér</t>
  </si>
  <si>
    <t>Szendrey Tibor</t>
  </si>
  <si>
    <t>Pákai György</t>
  </si>
  <si>
    <t>Szatmári Tamás</t>
  </si>
  <si>
    <t>Magyar Antal</t>
  </si>
  <si>
    <t>Seremet Szilárd</t>
  </si>
  <si>
    <t>Kiss István</t>
  </si>
  <si>
    <t>Szili Balázs</t>
  </si>
  <si>
    <t>Lukács Viktor</t>
  </si>
  <si>
    <t>Jónás István</t>
  </si>
  <si>
    <t>Primon Csaba</t>
  </si>
  <si>
    <t>Farkas Gábor ifj.</t>
  </si>
  <si>
    <t>Rákos Norbert </t>
  </si>
  <si>
    <t>Bottyán Zoltán</t>
  </si>
  <si>
    <t>Molnár Béla</t>
  </si>
  <si>
    <t>Mártonfi István</t>
  </si>
  <si>
    <t>Dávid László</t>
  </si>
  <si>
    <t>Nagy Béla</t>
  </si>
  <si>
    <t>Trecskó János</t>
  </si>
  <si>
    <t>Balla József</t>
  </si>
  <si>
    <t>Morvai Tamás ifj.</t>
  </si>
  <si>
    <t>Takács Zoltán</t>
  </si>
  <si>
    <t>Debreczenyi Attila</t>
  </si>
  <si>
    <t>Koczor János</t>
  </si>
  <si>
    <t>Hartmann László</t>
  </si>
  <si>
    <t>Major István</t>
  </si>
  <si>
    <t>Horváth Dénes</t>
  </si>
  <si>
    <t>Moldován Károly </t>
  </si>
  <si>
    <t>Mészáros György</t>
  </si>
  <si>
    <t>Horváth Imre</t>
  </si>
  <si>
    <t>Plemic Stevan</t>
  </si>
  <si>
    <t>Simon Ferenc</t>
  </si>
  <si>
    <t>Németh Károly</t>
  </si>
  <si>
    <t>Donáth Tibor</t>
  </si>
  <si>
    <t>Góbi István</t>
  </si>
  <si>
    <t>Antal Adrián</t>
  </si>
  <si>
    <t>Kováts Csaba</t>
  </si>
  <si>
    <t>Komáromi Zsolt</t>
  </si>
  <si>
    <t>Schuster Roland</t>
  </si>
  <si>
    <t>Nagy Attila ifj.</t>
  </si>
  <si>
    <t>Balla Antal</t>
  </si>
  <si>
    <t>Thaisz Miklós</t>
  </si>
  <si>
    <t>Nagy Dániel</t>
  </si>
  <si>
    <t>Dr. Havas Péter</t>
  </si>
  <si>
    <t>Varga Ervin</t>
  </si>
  <si>
    <t>Kővágó Tibor</t>
  </si>
  <si>
    <t>Körmendi Gábor</t>
  </si>
  <si>
    <t>Telek Zsolt</t>
  </si>
  <si>
    <t>Nagy Attila</t>
  </si>
  <si>
    <t>Tóth László</t>
  </si>
  <si>
    <t>Siska János</t>
  </si>
  <si>
    <t>Debreczenyi Zoltán</t>
  </si>
  <si>
    <t>Bedecs Attila</t>
  </si>
  <si>
    <t>Éder Csaba</t>
  </si>
  <si>
    <t>Németh László</t>
  </si>
  <si>
    <t>Verseny neve</t>
  </si>
  <si>
    <t>név</t>
  </si>
  <si>
    <t>m</t>
  </si>
  <si>
    <t>g</t>
  </si>
  <si>
    <t>d</t>
  </si>
  <si>
    <t>v</t>
  </si>
  <si>
    <t>l</t>
  </si>
  <si>
    <t>k</t>
  </si>
  <si>
    <t>p</t>
  </si>
  <si>
    <t>h</t>
  </si>
  <si>
    <t>gk</t>
  </si>
  <si>
    <t xml:space="preserve"> </t>
  </si>
  <si>
    <t>Testvériség SE - Erzsébetvárosi SE</t>
  </si>
  <si>
    <t>Máté Bálint</t>
  </si>
  <si>
    <t>DÖKE Komló - Újkori Táltosok</t>
  </si>
  <si>
    <t>Deme</t>
  </si>
  <si>
    <t>Najror</t>
  </si>
  <si>
    <t>Gyenes</t>
  </si>
  <si>
    <t>Papptaki</t>
  </si>
  <si>
    <t>Bánfalvi</t>
  </si>
  <si>
    <t>Józsefvárosi SzE - Marosvásárhely</t>
  </si>
  <si>
    <t>Mundiál '93 FCSE - Hírös ALSE I</t>
  </si>
  <si>
    <t>ALC KSE Szeged I - Csokonyavisonta</t>
  </si>
  <si>
    <t xml:space="preserve">Testvériség SE - Csokonyavisonta </t>
  </si>
  <si>
    <t>ALC KSE Szeged I - Erzsébetvárosi SE</t>
  </si>
  <si>
    <t>DÖKE Komló - Marosvásárhely</t>
  </si>
  <si>
    <t>Mundiál '93 FCSE - Józsefvárosi SzE</t>
  </si>
  <si>
    <t>ALC KSE Szeged I - Marosvásárhely</t>
  </si>
  <si>
    <t>I. Primon Csaba</t>
  </si>
  <si>
    <t>Primon László</t>
  </si>
  <si>
    <t>2-0</t>
  </si>
  <si>
    <t>0-0</t>
  </si>
  <si>
    <t>2-4</t>
  </si>
  <si>
    <t>1-0</t>
  </si>
  <si>
    <t>5-3</t>
  </si>
  <si>
    <t>2</t>
  </si>
  <si>
    <t>1</t>
  </si>
  <si>
    <t>0</t>
  </si>
  <si>
    <t>Valics Lehel</t>
  </si>
  <si>
    <t>Szegedi András</t>
  </si>
  <si>
    <t xml:space="preserve">Szeged </t>
  </si>
  <si>
    <t>0-2</t>
  </si>
  <si>
    <t>1-2</t>
  </si>
  <si>
    <t>1-1</t>
  </si>
  <si>
    <t>2-2</t>
  </si>
  <si>
    <t>2-6</t>
  </si>
  <si>
    <t>4-0</t>
  </si>
  <si>
    <t>2-1</t>
  </si>
  <si>
    <t>0-1</t>
  </si>
  <si>
    <t>4-2</t>
  </si>
  <si>
    <t>6-2</t>
  </si>
  <si>
    <t xml:space="preserve"> Csokonyavisonta - Hírös ALSE I</t>
  </si>
  <si>
    <t>Testvériség SE - Újkori Táltosok</t>
  </si>
  <si>
    <t>DÖKE Komló - Mundiál '93 FCSE</t>
  </si>
  <si>
    <t>3-0</t>
  </si>
  <si>
    <t>3-2</t>
  </si>
  <si>
    <t>8-0</t>
  </si>
  <si>
    <t>9-0</t>
  </si>
  <si>
    <t>7-1</t>
  </si>
  <si>
    <t>Deme Gyula</t>
  </si>
  <si>
    <t>Testvériség SE - Marosvásárhely</t>
  </si>
  <si>
    <t>Józsefvárosi SzE -Csokonyavisonta</t>
  </si>
  <si>
    <t>Hírös ALSE I - Erzsébetvárosi SE</t>
  </si>
  <si>
    <t>ALC KSE Szeged I - Mundiál '93 FCSE</t>
  </si>
  <si>
    <t>ALC KSE Szeged I - Újkori Táltosok</t>
  </si>
  <si>
    <t xml:space="preserve">DÖKE Komló - Csokonyavisonta </t>
  </si>
  <si>
    <t>Józsefvárosi SzE - Erzsébetvárosi SE</t>
  </si>
  <si>
    <t>Hírös ALSE I - Marosvásárhely</t>
  </si>
  <si>
    <t>Hírös ALSE I - Újkori Táltosok</t>
  </si>
  <si>
    <t>Testvériség SE - Mundiál '93 FCSE</t>
  </si>
  <si>
    <t>ALC KSE Szeged I - Józsefvárosi SzE</t>
  </si>
  <si>
    <t>Erzsébetvárosi SE - Marosvásárhely</t>
  </si>
  <si>
    <t>Józsefvárosi SzE - Újkori Táltosok</t>
  </si>
  <si>
    <t>DÖKE Komló - Erzsébetvárosi SE</t>
  </si>
  <si>
    <t>Testvériség SE - Hírös ALSE I</t>
  </si>
  <si>
    <t>Mundiál '93 FCSE - Csokonyavisonta</t>
  </si>
  <si>
    <t>4-1</t>
  </si>
  <si>
    <t>3-1</t>
  </si>
  <si>
    <t>1-3</t>
  </si>
  <si>
    <t>4-4</t>
  </si>
  <si>
    <t>Najror Zoltán</t>
  </si>
  <si>
    <t>DÖKE Komló - ALC KSE Szeged I</t>
  </si>
  <si>
    <t>Testvériség SE - Józsefvárosi SzE</t>
  </si>
  <si>
    <t>Mundiál '93 FCSE - Erzsébetvárosi SE</t>
  </si>
  <si>
    <t>Marosvásárhely - Újkori Táltosok</t>
  </si>
  <si>
    <t>DÖKE Komló - Józsefvárosi SzE</t>
  </si>
  <si>
    <t>ALC KSE Szeged I - Hírös ALSE I</t>
  </si>
  <si>
    <t>Csokonyavisonta - Marosvásárhely</t>
  </si>
  <si>
    <t>Erzsébetvárosi SE - Újkori Táltosok</t>
  </si>
  <si>
    <t>2-7</t>
  </si>
  <si>
    <t>0-3</t>
  </si>
  <si>
    <t>1-4</t>
  </si>
  <si>
    <t>3-5</t>
  </si>
  <si>
    <t>Testvériség SE - ALC KSE Szeged I</t>
  </si>
  <si>
    <t>DÖKE Komló - Hírös ALSE I</t>
  </si>
  <si>
    <t>2-3</t>
  </si>
  <si>
    <t>Csokonyavisonta - Erzsébetvárosi SE</t>
  </si>
  <si>
    <t>Mundiál '93 FCSE - Újkori Táltosok</t>
  </si>
  <si>
    <t>DÖKE Komló - Testvériség SE</t>
  </si>
  <si>
    <t>Józsefvárosi SzE - Hírös ALSE I</t>
  </si>
  <si>
    <t>Mundiál '93 FCSE - Marosvásárhely</t>
  </si>
  <si>
    <t>Csokonyavisonta - Újkori Táltosok</t>
  </si>
  <si>
    <t>5-2</t>
  </si>
  <si>
    <t>6-0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</si>
</sst>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1"/>
      <color rgb="FF004600"/>
      <name val="Calibri"/>
      <family val="2"/>
      <charset val="238"/>
      <scheme val="minor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sz val="6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b/>
      <i/>
      <sz val="12"/>
      <name val="Arial CE"/>
      <charset val="238"/>
    </font>
    <font>
      <sz val="8"/>
      <color indexed="21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sz val="10"/>
      <color indexed="21"/>
      <name val="Arial CE"/>
      <charset val="238"/>
    </font>
    <font>
      <b/>
      <sz val="20"/>
      <color indexed="21"/>
      <name val="Arial CE"/>
      <charset val="238"/>
    </font>
    <font>
      <b/>
      <sz val="10"/>
      <color indexed="13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  <font>
      <b/>
      <sz val="16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49" fontId="1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/>
    <xf numFmtId="49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49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49" fontId="3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49" fontId="1" fillId="5" borderId="0" xfId="0" applyNumberFormat="1" applyFont="1" applyFill="1" applyBorder="1" applyAlignment="1">
      <alignment horizontal="center"/>
    </xf>
    <xf numFmtId="49" fontId="2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Border="1"/>
    <xf numFmtId="0" fontId="0" fillId="0" borderId="0" xfId="0" applyFill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2" fillId="0" borderId="0" xfId="0" applyNumberFormat="1" applyFont="1" applyBorder="1"/>
    <xf numFmtId="0" fontId="0" fillId="0" borderId="0" xfId="0" applyBorder="1"/>
    <xf numFmtId="0" fontId="7" fillId="0" borderId="0" xfId="0" applyFont="1" applyBorder="1"/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12" fillId="6" borderId="0" xfId="0" applyFont="1" applyFill="1"/>
    <xf numFmtId="14" fontId="12" fillId="6" borderId="0" xfId="0" applyNumberFormat="1" applyFont="1" applyFill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5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Continuous" vertical="center" wrapText="1"/>
    </xf>
    <xf numFmtId="0" fontId="14" fillId="0" borderId="4" xfId="0" applyFont="1" applyBorder="1" applyAlignment="1">
      <alignment horizontal="centerContinuous" wrapText="1"/>
    </xf>
    <xf numFmtId="0" fontId="14" fillId="0" borderId="4" xfId="0" applyFont="1" applyBorder="1" applyAlignment="1">
      <alignment horizontal="centerContinuous" vertical="center" wrapText="1"/>
    </xf>
    <xf numFmtId="0" fontId="14" fillId="0" borderId="5" xfId="0" applyFont="1" applyBorder="1" applyAlignment="1">
      <alignment horizontal="centerContinuous" vertical="center" wrapText="1"/>
    </xf>
    <xf numFmtId="0" fontId="0" fillId="0" borderId="6" xfId="0" applyBorder="1"/>
    <xf numFmtId="0" fontId="16" fillId="0" borderId="3" xfId="0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7" borderId="2" xfId="0" applyFill="1" applyBorder="1"/>
    <xf numFmtId="0" fontId="0" fillId="7" borderId="10" xfId="0" applyFill="1" applyBorder="1"/>
    <xf numFmtId="0" fontId="23" fillId="0" borderId="2" xfId="0" applyFont="1" applyBorder="1" applyAlignment="1">
      <alignment horizontal="right" vertical="top"/>
    </xf>
    <xf numFmtId="0" fontId="0" fillId="0" borderId="11" xfId="0" applyBorder="1" applyAlignment="1">
      <alignment horizontal="center" vertical="center"/>
    </xf>
    <xf numFmtId="0" fontId="23" fillId="0" borderId="10" xfId="0" applyFont="1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12" xfId="0" applyBorder="1"/>
    <xf numFmtId="0" fontId="22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top"/>
    </xf>
    <xf numFmtId="0" fontId="23" fillId="0" borderId="15" xfId="0" applyFont="1" applyBorder="1" applyAlignment="1">
      <alignment horizontal="right" vertical="top"/>
    </xf>
    <xf numFmtId="0" fontId="23" fillId="0" borderId="13" xfId="0" applyFont="1" applyBorder="1" applyAlignment="1">
      <alignment horizontal="left" vertical="top"/>
    </xf>
    <xf numFmtId="0" fontId="0" fillId="7" borderId="15" xfId="0" applyFill="1" applyBorder="1"/>
    <xf numFmtId="0" fontId="0" fillId="7" borderId="11" xfId="0" applyFill="1" applyBorder="1"/>
    <xf numFmtId="0" fontId="23" fillId="0" borderId="11" xfId="0" applyFont="1" applyBorder="1" applyAlignment="1">
      <alignment horizontal="left" vertical="top"/>
    </xf>
    <xf numFmtId="0" fontId="0" fillId="0" borderId="16" xfId="0" applyBorder="1"/>
    <xf numFmtId="0" fontId="16" fillId="0" borderId="17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left" vertical="top"/>
    </xf>
    <xf numFmtId="0" fontId="0" fillId="0" borderId="18" xfId="0" applyBorder="1"/>
    <xf numFmtId="0" fontId="16" fillId="0" borderId="19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right" vertical="top"/>
    </xf>
    <xf numFmtId="0" fontId="0" fillId="0" borderId="13" xfId="0" applyBorder="1" applyAlignment="1">
      <alignment horizontal="center" vertical="center"/>
    </xf>
    <xf numFmtId="0" fontId="0" fillId="7" borderId="9" xfId="0" applyFill="1" applyBorder="1"/>
    <xf numFmtId="0" fontId="0" fillId="7" borderId="13" xfId="0" applyFill="1" applyBorder="1"/>
    <xf numFmtId="0" fontId="23" fillId="0" borderId="20" xfId="0" applyFont="1" applyBorder="1" applyAlignment="1">
      <alignment horizontal="right" vertical="top"/>
    </xf>
    <xf numFmtId="0" fontId="0" fillId="0" borderId="21" xfId="0" applyBorder="1" applyAlignment="1">
      <alignment horizontal="center" vertical="center"/>
    </xf>
    <xf numFmtId="0" fontId="23" fillId="0" borderId="21" xfId="0" applyFont="1" applyBorder="1" applyAlignment="1">
      <alignment horizontal="left" vertical="top"/>
    </xf>
    <xf numFmtId="0" fontId="0" fillId="7" borderId="20" xfId="0" applyFill="1" applyBorder="1"/>
    <xf numFmtId="0" fontId="0" fillId="7" borderId="21" xfId="0" applyFill="1" applyBorder="1"/>
    <xf numFmtId="0" fontId="0" fillId="7" borderId="22" xfId="0" applyFill="1" applyBorder="1"/>
    <xf numFmtId="0" fontId="22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0" fillId="0" borderId="23" xfId="0" applyFill="1" applyBorder="1"/>
    <xf numFmtId="0" fontId="25" fillId="0" borderId="22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23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right" vertical="center"/>
    </xf>
    <xf numFmtId="0" fontId="29" fillId="8" borderId="0" xfId="0" applyFont="1" applyFill="1" applyBorder="1" applyAlignment="1">
      <alignment horizontal="center" vertical="top"/>
    </xf>
    <xf numFmtId="0" fontId="14" fillId="0" borderId="0" xfId="0" applyFont="1" applyBorder="1"/>
    <xf numFmtId="0" fontId="30" fillId="0" borderId="0" xfId="0" applyFont="1" applyBorder="1"/>
    <xf numFmtId="0" fontId="0" fillId="0" borderId="0" xfId="0" applyBorder="1" applyAlignment="1">
      <alignment horizontal="right"/>
    </xf>
    <xf numFmtId="0" fontId="31" fillId="6" borderId="0" xfId="0" applyFont="1" applyFill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7" fillId="0" borderId="0" xfId="0" applyFont="1" applyFill="1" applyBorder="1" applyAlignment="1">
      <alignment horizontal="right" vertical="top"/>
    </xf>
    <xf numFmtId="0" fontId="0" fillId="8" borderId="0" xfId="0" applyFill="1" applyBorder="1"/>
    <xf numFmtId="0" fontId="30" fillId="0" borderId="0" xfId="0" applyFont="1" applyBorder="1" applyAlignment="1">
      <alignment horizontal="center"/>
    </xf>
    <xf numFmtId="0" fontId="32" fillId="8" borderId="0" xfId="0" applyFont="1" applyFill="1" applyAlignment="1">
      <alignment horizontal="center" vertical="center"/>
    </xf>
    <xf numFmtId="0" fontId="14" fillId="8" borderId="0" xfId="0" applyFont="1" applyFill="1" applyBorder="1" applyAlignment="1">
      <alignment vertical="center"/>
    </xf>
    <xf numFmtId="0" fontId="0" fillId="8" borderId="0" xfId="0" applyFill="1"/>
    <xf numFmtId="0" fontId="30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 vertical="center"/>
    </xf>
    <xf numFmtId="0" fontId="29" fillId="9" borderId="0" xfId="0" applyFont="1" applyFill="1" applyBorder="1" applyAlignment="1">
      <alignment horizontal="center" vertical="top"/>
    </xf>
    <xf numFmtId="0" fontId="0" fillId="9" borderId="0" xfId="0" applyFill="1" applyBorder="1"/>
    <xf numFmtId="0" fontId="32" fillId="9" borderId="0" xfId="0" applyFont="1" applyFill="1" applyAlignment="1">
      <alignment horizontal="center" vertical="center"/>
    </xf>
    <xf numFmtId="0" fontId="14" fillId="9" borderId="0" xfId="0" applyFont="1" applyFill="1" applyBorder="1" applyAlignment="1">
      <alignment vertical="center"/>
    </xf>
    <xf numFmtId="0" fontId="0" fillId="9" borderId="0" xfId="0" applyFill="1"/>
    <xf numFmtId="0" fontId="30" fillId="9" borderId="0" xfId="0" applyFont="1" applyFill="1" applyBorder="1" applyAlignment="1">
      <alignment horizontal="center"/>
    </xf>
    <xf numFmtId="0" fontId="31" fillId="9" borderId="0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/>
    </xf>
    <xf numFmtId="0" fontId="8" fillId="0" borderId="1" xfId="0" applyFont="1" applyBorder="1"/>
    <xf numFmtId="0" fontId="7" fillId="0" borderId="1" xfId="0" applyFont="1" applyBorder="1"/>
    <xf numFmtId="0" fontId="11" fillId="0" borderId="1" xfId="0" applyFont="1" applyBorder="1"/>
    <xf numFmtId="0" fontId="0" fillId="0" borderId="1" xfId="0" applyFont="1" applyBorder="1"/>
    <xf numFmtId="49" fontId="9" fillId="0" borderId="26" xfId="0" applyNumberFormat="1" applyFont="1" applyFill="1" applyBorder="1" applyAlignment="1">
      <alignment horizontal="center" wrapText="1"/>
    </xf>
    <xf numFmtId="49" fontId="0" fillId="0" borderId="1" xfId="0" applyNumberFormat="1" applyFont="1" applyBorder="1"/>
    <xf numFmtId="49" fontId="0" fillId="0" borderId="1" xfId="0" applyNumberFormat="1" applyBorder="1"/>
    <xf numFmtId="49" fontId="0" fillId="0" borderId="28" xfId="0" applyNumberFormat="1" applyBorder="1"/>
    <xf numFmtId="49" fontId="0" fillId="0" borderId="24" xfId="0" applyNumberFormat="1" applyBorder="1"/>
    <xf numFmtId="49" fontId="0" fillId="0" borderId="0" xfId="0" applyNumberFormat="1" applyBorder="1"/>
    <xf numFmtId="49" fontId="0" fillId="0" borderId="30" xfId="0" applyNumberFormat="1" applyBorder="1"/>
    <xf numFmtId="49" fontId="7" fillId="0" borderId="1" xfId="0" applyNumberFormat="1" applyFont="1" applyBorder="1"/>
    <xf numFmtId="49" fontId="9" fillId="0" borderId="29" xfId="0" applyNumberFormat="1" applyFont="1" applyFill="1" applyBorder="1" applyAlignment="1">
      <alignment horizontal="center" wrapText="1"/>
    </xf>
    <xf numFmtId="49" fontId="10" fillId="0" borderId="31" xfId="0" applyNumberFormat="1" applyFont="1" applyFill="1" applyBorder="1" applyAlignment="1">
      <alignment horizontal="center" wrapText="1"/>
    </xf>
    <xf numFmtId="49" fontId="0" fillId="0" borderId="32" xfId="0" applyNumberFormat="1" applyBorder="1"/>
    <xf numFmtId="49" fontId="0" fillId="0" borderId="33" xfId="0" applyNumberFormat="1" applyBorder="1"/>
    <xf numFmtId="49" fontId="10" fillId="0" borderId="25" xfId="0" applyNumberFormat="1" applyFont="1" applyFill="1" applyBorder="1" applyAlignment="1">
      <alignment horizontal="center" wrapText="1"/>
    </xf>
    <xf numFmtId="49" fontId="0" fillId="0" borderId="25" xfId="0" applyNumberFormat="1" applyBorder="1"/>
    <xf numFmtId="49" fontId="10" fillId="0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>
      <alignment wrapText="1"/>
    </xf>
    <xf numFmtId="49" fontId="0" fillId="0" borderId="0" xfId="0" applyNumberFormat="1" applyBorder="1" applyAlignment="1">
      <alignment wrapText="1"/>
    </xf>
    <xf numFmtId="49" fontId="0" fillId="0" borderId="27" xfId="0" applyNumberFormat="1" applyBorder="1"/>
    <xf numFmtId="49" fontId="0" fillId="0" borderId="27" xfId="0" applyNumberFormat="1" applyBorder="1" applyAlignment="1">
      <alignment wrapText="1"/>
    </xf>
    <xf numFmtId="49" fontId="0" fillId="0" borderId="28" xfId="0" applyNumberFormat="1" applyBorder="1" applyAlignment="1">
      <alignment wrapText="1"/>
    </xf>
    <xf numFmtId="49" fontId="0" fillId="0" borderId="24" xfId="0" applyNumberFormat="1" applyBorder="1" applyAlignment="1">
      <alignment wrapText="1"/>
    </xf>
    <xf numFmtId="49" fontId="0" fillId="0" borderId="30" xfId="0" applyNumberFormat="1" applyBorder="1" applyAlignment="1">
      <alignment wrapText="1"/>
    </xf>
    <xf numFmtId="49" fontId="0" fillId="0" borderId="3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25" xfId="0" applyNumberFormat="1" applyBorder="1" applyAlignment="1">
      <alignment wrapText="1"/>
    </xf>
    <xf numFmtId="49" fontId="33" fillId="0" borderId="24" xfId="0" applyNumberFormat="1" applyFont="1" applyBorder="1"/>
    <xf numFmtId="49" fontId="33" fillId="0" borderId="1" xfId="0" applyNumberFormat="1" applyFont="1" applyBorder="1"/>
    <xf numFmtId="49" fontId="34" fillId="0" borderId="29" xfId="0" applyNumberFormat="1" applyFont="1" applyFill="1" applyBorder="1" applyAlignment="1">
      <alignment horizontal="center" wrapText="1"/>
    </xf>
    <xf numFmtId="49" fontId="33" fillId="0" borderId="24" xfId="0" applyNumberFormat="1" applyFont="1" applyBorder="1" applyAlignment="1">
      <alignment wrapText="1"/>
    </xf>
    <xf numFmtId="49" fontId="33" fillId="0" borderId="1" xfId="0" applyNumberFormat="1" applyFont="1" applyBorder="1" applyAlignment="1">
      <alignment wrapText="1"/>
    </xf>
    <xf numFmtId="49" fontId="35" fillId="0" borderId="31" xfId="0" applyNumberFormat="1" applyFont="1" applyFill="1" applyBorder="1" applyAlignment="1">
      <alignment horizontal="center" wrapText="1"/>
    </xf>
    <xf numFmtId="49" fontId="33" fillId="0" borderId="0" xfId="0" applyNumberFormat="1" applyFont="1" applyBorder="1" applyAlignment="1">
      <alignment wrapText="1"/>
    </xf>
    <xf numFmtId="49" fontId="11" fillId="0" borderId="1" xfId="0" applyNumberFormat="1" applyFont="1" applyBorder="1"/>
    <xf numFmtId="49" fontId="5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49" fontId="5" fillId="4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ál" xfId="0" builtinId="0"/>
  </cellStyles>
  <dxfs count="3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0</xdr:col>
      <xdr:colOff>1114425</xdr:colOff>
      <xdr:row>30</xdr:row>
      <xdr:rowOff>38100</xdr:rowOff>
    </xdr:to>
    <xdr:pic>
      <xdr:nvPicPr>
        <xdr:cNvPr id="2" name="Picture 3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2"/>
  <sheetViews>
    <sheetView topLeftCell="A37" workbookViewId="0">
      <selection activeCell="E61" sqref="E61"/>
    </sheetView>
  </sheetViews>
  <sheetFormatPr defaultRowHeight="12.75" x14ac:dyDescent="0.2"/>
  <cols>
    <col min="1" max="1" width="6.85546875" style="15" customWidth="1"/>
    <col min="2" max="2" width="8.140625" style="16" customWidth="1"/>
    <col min="3" max="3" width="17.140625" style="17" customWidth="1"/>
    <col min="4" max="4" width="4.5703125" style="20" customWidth="1"/>
    <col min="5" max="5" width="18.42578125" style="17" customWidth="1"/>
    <col min="6" max="6" width="18.140625" style="17" customWidth="1"/>
    <col min="7" max="7" width="18.7109375" style="17" customWidth="1"/>
    <col min="8" max="8" width="20.85546875" style="4" customWidth="1"/>
    <col min="9" max="9" width="9.140625" style="4"/>
    <col min="10" max="10" width="19" style="4" customWidth="1"/>
    <col min="11" max="11" width="10.7109375" style="4" customWidth="1"/>
    <col min="12" max="13" width="13.85546875" style="4" customWidth="1"/>
    <col min="14" max="256" width="9.140625" style="4"/>
    <col min="257" max="257" width="6.85546875" style="4" customWidth="1"/>
    <col min="258" max="258" width="8.140625" style="4" customWidth="1"/>
    <col min="259" max="259" width="17.140625" style="4" customWidth="1"/>
    <col min="260" max="260" width="4.5703125" style="4" customWidth="1"/>
    <col min="261" max="261" width="18.42578125" style="4" customWidth="1"/>
    <col min="262" max="262" width="18.140625" style="4" customWidth="1"/>
    <col min="263" max="263" width="18.7109375" style="4" customWidth="1"/>
    <col min="264" max="264" width="20.85546875" style="4" customWidth="1"/>
    <col min="265" max="265" width="9.140625" style="4"/>
    <col min="266" max="266" width="19" style="4" customWidth="1"/>
    <col min="267" max="267" width="10.7109375" style="4" customWidth="1"/>
    <col min="268" max="512" width="9.140625" style="4"/>
    <col min="513" max="513" width="6.85546875" style="4" customWidth="1"/>
    <col min="514" max="514" width="8.140625" style="4" customWidth="1"/>
    <col min="515" max="515" width="17.140625" style="4" customWidth="1"/>
    <col min="516" max="516" width="4.5703125" style="4" customWidth="1"/>
    <col min="517" max="517" width="18.42578125" style="4" customWidth="1"/>
    <col min="518" max="518" width="18.140625" style="4" customWidth="1"/>
    <col min="519" max="519" width="18.7109375" style="4" customWidth="1"/>
    <col min="520" max="520" width="20.85546875" style="4" customWidth="1"/>
    <col min="521" max="521" width="9.140625" style="4"/>
    <col min="522" max="522" width="19" style="4" customWidth="1"/>
    <col min="523" max="523" width="10.7109375" style="4" customWidth="1"/>
    <col min="524" max="768" width="9.140625" style="4"/>
    <col min="769" max="769" width="6.85546875" style="4" customWidth="1"/>
    <col min="770" max="770" width="8.140625" style="4" customWidth="1"/>
    <col min="771" max="771" width="17.140625" style="4" customWidth="1"/>
    <col min="772" max="772" width="4.5703125" style="4" customWidth="1"/>
    <col min="773" max="773" width="18.42578125" style="4" customWidth="1"/>
    <col min="774" max="774" width="18.140625" style="4" customWidth="1"/>
    <col min="775" max="775" width="18.7109375" style="4" customWidth="1"/>
    <col min="776" max="776" width="20.85546875" style="4" customWidth="1"/>
    <col min="777" max="777" width="9.140625" style="4"/>
    <col min="778" max="778" width="19" style="4" customWidth="1"/>
    <col min="779" max="779" width="10.7109375" style="4" customWidth="1"/>
    <col min="780" max="1024" width="9.140625" style="4"/>
    <col min="1025" max="1025" width="6.85546875" style="4" customWidth="1"/>
    <col min="1026" max="1026" width="8.140625" style="4" customWidth="1"/>
    <col min="1027" max="1027" width="17.140625" style="4" customWidth="1"/>
    <col min="1028" max="1028" width="4.5703125" style="4" customWidth="1"/>
    <col min="1029" max="1029" width="18.42578125" style="4" customWidth="1"/>
    <col min="1030" max="1030" width="18.140625" style="4" customWidth="1"/>
    <col min="1031" max="1031" width="18.7109375" style="4" customWidth="1"/>
    <col min="1032" max="1032" width="20.85546875" style="4" customWidth="1"/>
    <col min="1033" max="1033" width="9.140625" style="4"/>
    <col min="1034" max="1034" width="19" style="4" customWidth="1"/>
    <col min="1035" max="1035" width="10.7109375" style="4" customWidth="1"/>
    <col min="1036" max="1280" width="9.140625" style="4"/>
    <col min="1281" max="1281" width="6.85546875" style="4" customWidth="1"/>
    <col min="1282" max="1282" width="8.140625" style="4" customWidth="1"/>
    <col min="1283" max="1283" width="17.140625" style="4" customWidth="1"/>
    <col min="1284" max="1284" width="4.5703125" style="4" customWidth="1"/>
    <col min="1285" max="1285" width="18.42578125" style="4" customWidth="1"/>
    <col min="1286" max="1286" width="18.140625" style="4" customWidth="1"/>
    <col min="1287" max="1287" width="18.7109375" style="4" customWidth="1"/>
    <col min="1288" max="1288" width="20.85546875" style="4" customWidth="1"/>
    <col min="1289" max="1289" width="9.140625" style="4"/>
    <col min="1290" max="1290" width="19" style="4" customWidth="1"/>
    <col min="1291" max="1291" width="10.7109375" style="4" customWidth="1"/>
    <col min="1292" max="1536" width="9.140625" style="4"/>
    <col min="1537" max="1537" width="6.85546875" style="4" customWidth="1"/>
    <col min="1538" max="1538" width="8.140625" style="4" customWidth="1"/>
    <col min="1539" max="1539" width="17.140625" style="4" customWidth="1"/>
    <col min="1540" max="1540" width="4.5703125" style="4" customWidth="1"/>
    <col min="1541" max="1541" width="18.42578125" style="4" customWidth="1"/>
    <col min="1542" max="1542" width="18.140625" style="4" customWidth="1"/>
    <col min="1543" max="1543" width="18.7109375" style="4" customWidth="1"/>
    <col min="1544" max="1544" width="20.85546875" style="4" customWidth="1"/>
    <col min="1545" max="1545" width="9.140625" style="4"/>
    <col min="1546" max="1546" width="19" style="4" customWidth="1"/>
    <col min="1547" max="1547" width="10.7109375" style="4" customWidth="1"/>
    <col min="1548" max="1792" width="9.140625" style="4"/>
    <col min="1793" max="1793" width="6.85546875" style="4" customWidth="1"/>
    <col min="1794" max="1794" width="8.140625" style="4" customWidth="1"/>
    <col min="1795" max="1795" width="17.140625" style="4" customWidth="1"/>
    <col min="1796" max="1796" width="4.5703125" style="4" customWidth="1"/>
    <col min="1797" max="1797" width="18.42578125" style="4" customWidth="1"/>
    <col min="1798" max="1798" width="18.140625" style="4" customWidth="1"/>
    <col min="1799" max="1799" width="18.7109375" style="4" customWidth="1"/>
    <col min="1800" max="1800" width="20.85546875" style="4" customWidth="1"/>
    <col min="1801" max="1801" width="9.140625" style="4"/>
    <col min="1802" max="1802" width="19" style="4" customWidth="1"/>
    <col min="1803" max="1803" width="10.7109375" style="4" customWidth="1"/>
    <col min="1804" max="2048" width="9.140625" style="4"/>
    <col min="2049" max="2049" width="6.85546875" style="4" customWidth="1"/>
    <col min="2050" max="2050" width="8.140625" style="4" customWidth="1"/>
    <col min="2051" max="2051" width="17.140625" style="4" customWidth="1"/>
    <col min="2052" max="2052" width="4.5703125" style="4" customWidth="1"/>
    <col min="2053" max="2053" width="18.42578125" style="4" customWidth="1"/>
    <col min="2054" max="2054" width="18.140625" style="4" customWidth="1"/>
    <col min="2055" max="2055" width="18.7109375" style="4" customWidth="1"/>
    <col min="2056" max="2056" width="20.85546875" style="4" customWidth="1"/>
    <col min="2057" max="2057" width="9.140625" style="4"/>
    <col min="2058" max="2058" width="19" style="4" customWidth="1"/>
    <col min="2059" max="2059" width="10.7109375" style="4" customWidth="1"/>
    <col min="2060" max="2304" width="9.140625" style="4"/>
    <col min="2305" max="2305" width="6.85546875" style="4" customWidth="1"/>
    <col min="2306" max="2306" width="8.140625" style="4" customWidth="1"/>
    <col min="2307" max="2307" width="17.140625" style="4" customWidth="1"/>
    <col min="2308" max="2308" width="4.5703125" style="4" customWidth="1"/>
    <col min="2309" max="2309" width="18.42578125" style="4" customWidth="1"/>
    <col min="2310" max="2310" width="18.140625" style="4" customWidth="1"/>
    <col min="2311" max="2311" width="18.7109375" style="4" customWidth="1"/>
    <col min="2312" max="2312" width="20.85546875" style="4" customWidth="1"/>
    <col min="2313" max="2313" width="9.140625" style="4"/>
    <col min="2314" max="2314" width="19" style="4" customWidth="1"/>
    <col min="2315" max="2315" width="10.7109375" style="4" customWidth="1"/>
    <col min="2316" max="2560" width="9.140625" style="4"/>
    <col min="2561" max="2561" width="6.85546875" style="4" customWidth="1"/>
    <col min="2562" max="2562" width="8.140625" style="4" customWidth="1"/>
    <col min="2563" max="2563" width="17.140625" style="4" customWidth="1"/>
    <col min="2564" max="2564" width="4.5703125" style="4" customWidth="1"/>
    <col min="2565" max="2565" width="18.42578125" style="4" customWidth="1"/>
    <col min="2566" max="2566" width="18.140625" style="4" customWidth="1"/>
    <col min="2567" max="2567" width="18.7109375" style="4" customWidth="1"/>
    <col min="2568" max="2568" width="20.85546875" style="4" customWidth="1"/>
    <col min="2569" max="2569" width="9.140625" style="4"/>
    <col min="2570" max="2570" width="19" style="4" customWidth="1"/>
    <col min="2571" max="2571" width="10.7109375" style="4" customWidth="1"/>
    <col min="2572" max="2816" width="9.140625" style="4"/>
    <col min="2817" max="2817" width="6.85546875" style="4" customWidth="1"/>
    <col min="2818" max="2818" width="8.140625" style="4" customWidth="1"/>
    <col min="2819" max="2819" width="17.140625" style="4" customWidth="1"/>
    <col min="2820" max="2820" width="4.5703125" style="4" customWidth="1"/>
    <col min="2821" max="2821" width="18.42578125" style="4" customWidth="1"/>
    <col min="2822" max="2822" width="18.140625" style="4" customWidth="1"/>
    <col min="2823" max="2823" width="18.7109375" style="4" customWidth="1"/>
    <col min="2824" max="2824" width="20.85546875" style="4" customWidth="1"/>
    <col min="2825" max="2825" width="9.140625" style="4"/>
    <col min="2826" max="2826" width="19" style="4" customWidth="1"/>
    <col min="2827" max="2827" width="10.7109375" style="4" customWidth="1"/>
    <col min="2828" max="3072" width="9.140625" style="4"/>
    <col min="3073" max="3073" width="6.85546875" style="4" customWidth="1"/>
    <col min="3074" max="3074" width="8.140625" style="4" customWidth="1"/>
    <col min="3075" max="3075" width="17.140625" style="4" customWidth="1"/>
    <col min="3076" max="3076" width="4.5703125" style="4" customWidth="1"/>
    <col min="3077" max="3077" width="18.42578125" style="4" customWidth="1"/>
    <col min="3078" max="3078" width="18.140625" style="4" customWidth="1"/>
    <col min="3079" max="3079" width="18.7109375" style="4" customWidth="1"/>
    <col min="3080" max="3080" width="20.85546875" style="4" customWidth="1"/>
    <col min="3081" max="3081" width="9.140625" style="4"/>
    <col min="3082" max="3082" width="19" style="4" customWidth="1"/>
    <col min="3083" max="3083" width="10.7109375" style="4" customWidth="1"/>
    <col min="3084" max="3328" width="9.140625" style="4"/>
    <col min="3329" max="3329" width="6.85546875" style="4" customWidth="1"/>
    <col min="3330" max="3330" width="8.140625" style="4" customWidth="1"/>
    <col min="3331" max="3331" width="17.140625" style="4" customWidth="1"/>
    <col min="3332" max="3332" width="4.5703125" style="4" customWidth="1"/>
    <col min="3333" max="3333" width="18.42578125" style="4" customWidth="1"/>
    <col min="3334" max="3334" width="18.140625" style="4" customWidth="1"/>
    <col min="3335" max="3335" width="18.7109375" style="4" customWidth="1"/>
    <col min="3336" max="3336" width="20.85546875" style="4" customWidth="1"/>
    <col min="3337" max="3337" width="9.140625" style="4"/>
    <col min="3338" max="3338" width="19" style="4" customWidth="1"/>
    <col min="3339" max="3339" width="10.7109375" style="4" customWidth="1"/>
    <col min="3340" max="3584" width="9.140625" style="4"/>
    <col min="3585" max="3585" width="6.85546875" style="4" customWidth="1"/>
    <col min="3586" max="3586" width="8.140625" style="4" customWidth="1"/>
    <col min="3587" max="3587" width="17.140625" style="4" customWidth="1"/>
    <col min="3588" max="3588" width="4.5703125" style="4" customWidth="1"/>
    <col min="3589" max="3589" width="18.42578125" style="4" customWidth="1"/>
    <col min="3590" max="3590" width="18.140625" style="4" customWidth="1"/>
    <col min="3591" max="3591" width="18.7109375" style="4" customWidth="1"/>
    <col min="3592" max="3592" width="20.85546875" style="4" customWidth="1"/>
    <col min="3593" max="3593" width="9.140625" style="4"/>
    <col min="3594" max="3594" width="19" style="4" customWidth="1"/>
    <col min="3595" max="3595" width="10.7109375" style="4" customWidth="1"/>
    <col min="3596" max="3840" width="9.140625" style="4"/>
    <col min="3841" max="3841" width="6.85546875" style="4" customWidth="1"/>
    <col min="3842" max="3842" width="8.140625" style="4" customWidth="1"/>
    <col min="3843" max="3843" width="17.140625" style="4" customWidth="1"/>
    <col min="3844" max="3844" width="4.5703125" style="4" customWidth="1"/>
    <col min="3845" max="3845" width="18.42578125" style="4" customWidth="1"/>
    <col min="3846" max="3846" width="18.140625" style="4" customWidth="1"/>
    <col min="3847" max="3847" width="18.7109375" style="4" customWidth="1"/>
    <col min="3848" max="3848" width="20.85546875" style="4" customWidth="1"/>
    <col min="3849" max="3849" width="9.140625" style="4"/>
    <col min="3850" max="3850" width="19" style="4" customWidth="1"/>
    <col min="3851" max="3851" width="10.7109375" style="4" customWidth="1"/>
    <col min="3852" max="4096" width="9.140625" style="4"/>
    <col min="4097" max="4097" width="6.85546875" style="4" customWidth="1"/>
    <col min="4098" max="4098" width="8.140625" style="4" customWidth="1"/>
    <col min="4099" max="4099" width="17.140625" style="4" customWidth="1"/>
    <col min="4100" max="4100" width="4.5703125" style="4" customWidth="1"/>
    <col min="4101" max="4101" width="18.42578125" style="4" customWidth="1"/>
    <col min="4102" max="4102" width="18.140625" style="4" customWidth="1"/>
    <col min="4103" max="4103" width="18.7109375" style="4" customWidth="1"/>
    <col min="4104" max="4104" width="20.85546875" style="4" customWidth="1"/>
    <col min="4105" max="4105" width="9.140625" style="4"/>
    <col min="4106" max="4106" width="19" style="4" customWidth="1"/>
    <col min="4107" max="4107" width="10.7109375" style="4" customWidth="1"/>
    <col min="4108" max="4352" width="9.140625" style="4"/>
    <col min="4353" max="4353" width="6.85546875" style="4" customWidth="1"/>
    <col min="4354" max="4354" width="8.140625" style="4" customWidth="1"/>
    <col min="4355" max="4355" width="17.140625" style="4" customWidth="1"/>
    <col min="4356" max="4356" width="4.5703125" style="4" customWidth="1"/>
    <col min="4357" max="4357" width="18.42578125" style="4" customWidth="1"/>
    <col min="4358" max="4358" width="18.140625" style="4" customWidth="1"/>
    <col min="4359" max="4359" width="18.7109375" style="4" customWidth="1"/>
    <col min="4360" max="4360" width="20.85546875" style="4" customWidth="1"/>
    <col min="4361" max="4361" width="9.140625" style="4"/>
    <col min="4362" max="4362" width="19" style="4" customWidth="1"/>
    <col min="4363" max="4363" width="10.7109375" style="4" customWidth="1"/>
    <col min="4364" max="4608" width="9.140625" style="4"/>
    <col min="4609" max="4609" width="6.85546875" style="4" customWidth="1"/>
    <col min="4610" max="4610" width="8.140625" style="4" customWidth="1"/>
    <col min="4611" max="4611" width="17.140625" style="4" customWidth="1"/>
    <col min="4612" max="4612" width="4.5703125" style="4" customWidth="1"/>
    <col min="4613" max="4613" width="18.42578125" style="4" customWidth="1"/>
    <col min="4614" max="4614" width="18.140625" style="4" customWidth="1"/>
    <col min="4615" max="4615" width="18.7109375" style="4" customWidth="1"/>
    <col min="4616" max="4616" width="20.85546875" style="4" customWidth="1"/>
    <col min="4617" max="4617" width="9.140625" style="4"/>
    <col min="4618" max="4618" width="19" style="4" customWidth="1"/>
    <col min="4619" max="4619" width="10.7109375" style="4" customWidth="1"/>
    <col min="4620" max="4864" width="9.140625" style="4"/>
    <col min="4865" max="4865" width="6.85546875" style="4" customWidth="1"/>
    <col min="4866" max="4866" width="8.140625" style="4" customWidth="1"/>
    <col min="4867" max="4867" width="17.140625" style="4" customWidth="1"/>
    <col min="4868" max="4868" width="4.5703125" style="4" customWidth="1"/>
    <col min="4869" max="4869" width="18.42578125" style="4" customWidth="1"/>
    <col min="4870" max="4870" width="18.140625" style="4" customWidth="1"/>
    <col min="4871" max="4871" width="18.7109375" style="4" customWidth="1"/>
    <col min="4872" max="4872" width="20.85546875" style="4" customWidth="1"/>
    <col min="4873" max="4873" width="9.140625" style="4"/>
    <col min="4874" max="4874" width="19" style="4" customWidth="1"/>
    <col min="4875" max="4875" width="10.7109375" style="4" customWidth="1"/>
    <col min="4876" max="5120" width="9.140625" style="4"/>
    <col min="5121" max="5121" width="6.85546875" style="4" customWidth="1"/>
    <col min="5122" max="5122" width="8.140625" style="4" customWidth="1"/>
    <col min="5123" max="5123" width="17.140625" style="4" customWidth="1"/>
    <col min="5124" max="5124" width="4.5703125" style="4" customWidth="1"/>
    <col min="5125" max="5125" width="18.42578125" style="4" customWidth="1"/>
    <col min="5126" max="5126" width="18.140625" style="4" customWidth="1"/>
    <col min="5127" max="5127" width="18.7109375" style="4" customWidth="1"/>
    <col min="5128" max="5128" width="20.85546875" style="4" customWidth="1"/>
    <col min="5129" max="5129" width="9.140625" style="4"/>
    <col min="5130" max="5130" width="19" style="4" customWidth="1"/>
    <col min="5131" max="5131" width="10.7109375" style="4" customWidth="1"/>
    <col min="5132" max="5376" width="9.140625" style="4"/>
    <col min="5377" max="5377" width="6.85546875" style="4" customWidth="1"/>
    <col min="5378" max="5378" width="8.140625" style="4" customWidth="1"/>
    <col min="5379" max="5379" width="17.140625" style="4" customWidth="1"/>
    <col min="5380" max="5380" width="4.5703125" style="4" customWidth="1"/>
    <col min="5381" max="5381" width="18.42578125" style="4" customWidth="1"/>
    <col min="5382" max="5382" width="18.140625" style="4" customWidth="1"/>
    <col min="5383" max="5383" width="18.7109375" style="4" customWidth="1"/>
    <col min="5384" max="5384" width="20.85546875" style="4" customWidth="1"/>
    <col min="5385" max="5385" width="9.140625" style="4"/>
    <col min="5386" max="5386" width="19" style="4" customWidth="1"/>
    <col min="5387" max="5387" width="10.7109375" style="4" customWidth="1"/>
    <col min="5388" max="5632" width="9.140625" style="4"/>
    <col min="5633" max="5633" width="6.85546875" style="4" customWidth="1"/>
    <col min="5634" max="5634" width="8.140625" style="4" customWidth="1"/>
    <col min="5635" max="5635" width="17.140625" style="4" customWidth="1"/>
    <col min="5636" max="5636" width="4.5703125" style="4" customWidth="1"/>
    <col min="5637" max="5637" width="18.42578125" style="4" customWidth="1"/>
    <col min="5638" max="5638" width="18.140625" style="4" customWidth="1"/>
    <col min="5639" max="5639" width="18.7109375" style="4" customWidth="1"/>
    <col min="5640" max="5640" width="20.85546875" style="4" customWidth="1"/>
    <col min="5641" max="5641" width="9.140625" style="4"/>
    <col min="5642" max="5642" width="19" style="4" customWidth="1"/>
    <col min="5643" max="5643" width="10.7109375" style="4" customWidth="1"/>
    <col min="5644" max="5888" width="9.140625" style="4"/>
    <col min="5889" max="5889" width="6.85546875" style="4" customWidth="1"/>
    <col min="5890" max="5890" width="8.140625" style="4" customWidth="1"/>
    <col min="5891" max="5891" width="17.140625" style="4" customWidth="1"/>
    <col min="5892" max="5892" width="4.5703125" style="4" customWidth="1"/>
    <col min="5893" max="5893" width="18.42578125" style="4" customWidth="1"/>
    <col min="5894" max="5894" width="18.140625" style="4" customWidth="1"/>
    <col min="5895" max="5895" width="18.7109375" style="4" customWidth="1"/>
    <col min="5896" max="5896" width="20.85546875" style="4" customWidth="1"/>
    <col min="5897" max="5897" width="9.140625" style="4"/>
    <col min="5898" max="5898" width="19" style="4" customWidth="1"/>
    <col min="5899" max="5899" width="10.7109375" style="4" customWidth="1"/>
    <col min="5900" max="6144" width="9.140625" style="4"/>
    <col min="6145" max="6145" width="6.85546875" style="4" customWidth="1"/>
    <col min="6146" max="6146" width="8.140625" style="4" customWidth="1"/>
    <col min="6147" max="6147" width="17.140625" style="4" customWidth="1"/>
    <col min="6148" max="6148" width="4.5703125" style="4" customWidth="1"/>
    <col min="6149" max="6149" width="18.42578125" style="4" customWidth="1"/>
    <col min="6150" max="6150" width="18.140625" style="4" customWidth="1"/>
    <col min="6151" max="6151" width="18.7109375" style="4" customWidth="1"/>
    <col min="6152" max="6152" width="20.85546875" style="4" customWidth="1"/>
    <col min="6153" max="6153" width="9.140625" style="4"/>
    <col min="6154" max="6154" width="19" style="4" customWidth="1"/>
    <col min="6155" max="6155" width="10.7109375" style="4" customWidth="1"/>
    <col min="6156" max="6400" width="9.140625" style="4"/>
    <col min="6401" max="6401" width="6.85546875" style="4" customWidth="1"/>
    <col min="6402" max="6402" width="8.140625" style="4" customWidth="1"/>
    <col min="6403" max="6403" width="17.140625" style="4" customWidth="1"/>
    <col min="6404" max="6404" width="4.5703125" style="4" customWidth="1"/>
    <col min="6405" max="6405" width="18.42578125" style="4" customWidth="1"/>
    <col min="6406" max="6406" width="18.140625" style="4" customWidth="1"/>
    <col min="6407" max="6407" width="18.7109375" style="4" customWidth="1"/>
    <col min="6408" max="6408" width="20.85546875" style="4" customWidth="1"/>
    <col min="6409" max="6409" width="9.140625" style="4"/>
    <col min="6410" max="6410" width="19" style="4" customWidth="1"/>
    <col min="6411" max="6411" width="10.7109375" style="4" customWidth="1"/>
    <col min="6412" max="6656" width="9.140625" style="4"/>
    <col min="6657" max="6657" width="6.85546875" style="4" customWidth="1"/>
    <col min="6658" max="6658" width="8.140625" style="4" customWidth="1"/>
    <col min="6659" max="6659" width="17.140625" style="4" customWidth="1"/>
    <col min="6660" max="6660" width="4.5703125" style="4" customWidth="1"/>
    <col min="6661" max="6661" width="18.42578125" style="4" customWidth="1"/>
    <col min="6662" max="6662" width="18.140625" style="4" customWidth="1"/>
    <col min="6663" max="6663" width="18.7109375" style="4" customWidth="1"/>
    <col min="6664" max="6664" width="20.85546875" style="4" customWidth="1"/>
    <col min="6665" max="6665" width="9.140625" style="4"/>
    <col min="6666" max="6666" width="19" style="4" customWidth="1"/>
    <col min="6667" max="6667" width="10.7109375" style="4" customWidth="1"/>
    <col min="6668" max="6912" width="9.140625" style="4"/>
    <col min="6913" max="6913" width="6.85546875" style="4" customWidth="1"/>
    <col min="6914" max="6914" width="8.140625" style="4" customWidth="1"/>
    <col min="6915" max="6915" width="17.140625" style="4" customWidth="1"/>
    <col min="6916" max="6916" width="4.5703125" style="4" customWidth="1"/>
    <col min="6917" max="6917" width="18.42578125" style="4" customWidth="1"/>
    <col min="6918" max="6918" width="18.140625" style="4" customWidth="1"/>
    <col min="6919" max="6919" width="18.7109375" style="4" customWidth="1"/>
    <col min="6920" max="6920" width="20.85546875" style="4" customWidth="1"/>
    <col min="6921" max="6921" width="9.140625" style="4"/>
    <col min="6922" max="6922" width="19" style="4" customWidth="1"/>
    <col min="6923" max="6923" width="10.7109375" style="4" customWidth="1"/>
    <col min="6924" max="7168" width="9.140625" style="4"/>
    <col min="7169" max="7169" width="6.85546875" style="4" customWidth="1"/>
    <col min="7170" max="7170" width="8.140625" style="4" customWidth="1"/>
    <col min="7171" max="7171" width="17.140625" style="4" customWidth="1"/>
    <col min="7172" max="7172" width="4.5703125" style="4" customWidth="1"/>
    <col min="7173" max="7173" width="18.42578125" style="4" customWidth="1"/>
    <col min="7174" max="7174" width="18.140625" style="4" customWidth="1"/>
    <col min="7175" max="7175" width="18.7109375" style="4" customWidth="1"/>
    <col min="7176" max="7176" width="20.85546875" style="4" customWidth="1"/>
    <col min="7177" max="7177" width="9.140625" style="4"/>
    <col min="7178" max="7178" width="19" style="4" customWidth="1"/>
    <col min="7179" max="7179" width="10.7109375" style="4" customWidth="1"/>
    <col min="7180" max="7424" width="9.140625" style="4"/>
    <col min="7425" max="7425" width="6.85546875" style="4" customWidth="1"/>
    <col min="7426" max="7426" width="8.140625" style="4" customWidth="1"/>
    <col min="7427" max="7427" width="17.140625" style="4" customWidth="1"/>
    <col min="7428" max="7428" width="4.5703125" style="4" customWidth="1"/>
    <col min="7429" max="7429" width="18.42578125" style="4" customWidth="1"/>
    <col min="7430" max="7430" width="18.140625" style="4" customWidth="1"/>
    <col min="7431" max="7431" width="18.7109375" style="4" customWidth="1"/>
    <col min="7432" max="7432" width="20.85546875" style="4" customWidth="1"/>
    <col min="7433" max="7433" width="9.140625" style="4"/>
    <col min="7434" max="7434" width="19" style="4" customWidth="1"/>
    <col min="7435" max="7435" width="10.7109375" style="4" customWidth="1"/>
    <col min="7436" max="7680" width="9.140625" style="4"/>
    <col min="7681" max="7681" width="6.85546875" style="4" customWidth="1"/>
    <col min="7682" max="7682" width="8.140625" style="4" customWidth="1"/>
    <col min="7683" max="7683" width="17.140625" style="4" customWidth="1"/>
    <col min="7684" max="7684" width="4.5703125" style="4" customWidth="1"/>
    <col min="7685" max="7685" width="18.42578125" style="4" customWidth="1"/>
    <col min="7686" max="7686" width="18.140625" style="4" customWidth="1"/>
    <col min="7687" max="7687" width="18.7109375" style="4" customWidth="1"/>
    <col min="7688" max="7688" width="20.85546875" style="4" customWidth="1"/>
    <col min="7689" max="7689" width="9.140625" style="4"/>
    <col min="7690" max="7690" width="19" style="4" customWidth="1"/>
    <col min="7691" max="7691" width="10.7109375" style="4" customWidth="1"/>
    <col min="7692" max="7936" width="9.140625" style="4"/>
    <col min="7937" max="7937" width="6.85546875" style="4" customWidth="1"/>
    <col min="7938" max="7938" width="8.140625" style="4" customWidth="1"/>
    <col min="7939" max="7939" width="17.140625" style="4" customWidth="1"/>
    <col min="7940" max="7940" width="4.5703125" style="4" customWidth="1"/>
    <col min="7941" max="7941" width="18.42578125" style="4" customWidth="1"/>
    <col min="7942" max="7942" width="18.140625" style="4" customWidth="1"/>
    <col min="7943" max="7943" width="18.7109375" style="4" customWidth="1"/>
    <col min="7944" max="7944" width="20.85546875" style="4" customWidth="1"/>
    <col min="7945" max="7945" width="9.140625" style="4"/>
    <col min="7946" max="7946" width="19" style="4" customWidth="1"/>
    <col min="7947" max="7947" width="10.7109375" style="4" customWidth="1"/>
    <col min="7948" max="8192" width="9.140625" style="4"/>
    <col min="8193" max="8193" width="6.85546875" style="4" customWidth="1"/>
    <col min="8194" max="8194" width="8.140625" style="4" customWidth="1"/>
    <col min="8195" max="8195" width="17.140625" style="4" customWidth="1"/>
    <col min="8196" max="8196" width="4.5703125" style="4" customWidth="1"/>
    <col min="8197" max="8197" width="18.42578125" style="4" customWidth="1"/>
    <col min="8198" max="8198" width="18.140625" style="4" customWidth="1"/>
    <col min="8199" max="8199" width="18.7109375" style="4" customWidth="1"/>
    <col min="8200" max="8200" width="20.85546875" style="4" customWidth="1"/>
    <col min="8201" max="8201" width="9.140625" style="4"/>
    <col min="8202" max="8202" width="19" style="4" customWidth="1"/>
    <col min="8203" max="8203" width="10.7109375" style="4" customWidth="1"/>
    <col min="8204" max="8448" width="9.140625" style="4"/>
    <col min="8449" max="8449" width="6.85546875" style="4" customWidth="1"/>
    <col min="8450" max="8450" width="8.140625" style="4" customWidth="1"/>
    <col min="8451" max="8451" width="17.140625" style="4" customWidth="1"/>
    <col min="8452" max="8452" width="4.5703125" style="4" customWidth="1"/>
    <col min="8453" max="8453" width="18.42578125" style="4" customWidth="1"/>
    <col min="8454" max="8454" width="18.140625" style="4" customWidth="1"/>
    <col min="8455" max="8455" width="18.7109375" style="4" customWidth="1"/>
    <col min="8456" max="8456" width="20.85546875" style="4" customWidth="1"/>
    <col min="8457" max="8457" width="9.140625" style="4"/>
    <col min="8458" max="8458" width="19" style="4" customWidth="1"/>
    <col min="8459" max="8459" width="10.7109375" style="4" customWidth="1"/>
    <col min="8460" max="8704" width="9.140625" style="4"/>
    <col min="8705" max="8705" width="6.85546875" style="4" customWidth="1"/>
    <col min="8706" max="8706" width="8.140625" style="4" customWidth="1"/>
    <col min="8707" max="8707" width="17.140625" style="4" customWidth="1"/>
    <col min="8708" max="8708" width="4.5703125" style="4" customWidth="1"/>
    <col min="8709" max="8709" width="18.42578125" style="4" customWidth="1"/>
    <col min="8710" max="8710" width="18.140625" style="4" customWidth="1"/>
    <col min="8711" max="8711" width="18.7109375" style="4" customWidth="1"/>
    <col min="8712" max="8712" width="20.85546875" style="4" customWidth="1"/>
    <col min="8713" max="8713" width="9.140625" style="4"/>
    <col min="8714" max="8714" width="19" style="4" customWidth="1"/>
    <col min="8715" max="8715" width="10.7109375" style="4" customWidth="1"/>
    <col min="8716" max="8960" width="9.140625" style="4"/>
    <col min="8961" max="8961" width="6.85546875" style="4" customWidth="1"/>
    <col min="8962" max="8962" width="8.140625" style="4" customWidth="1"/>
    <col min="8963" max="8963" width="17.140625" style="4" customWidth="1"/>
    <col min="8964" max="8964" width="4.5703125" style="4" customWidth="1"/>
    <col min="8965" max="8965" width="18.42578125" style="4" customWidth="1"/>
    <col min="8966" max="8966" width="18.140625" style="4" customWidth="1"/>
    <col min="8967" max="8967" width="18.7109375" style="4" customWidth="1"/>
    <col min="8968" max="8968" width="20.85546875" style="4" customWidth="1"/>
    <col min="8969" max="8969" width="9.140625" style="4"/>
    <col min="8970" max="8970" width="19" style="4" customWidth="1"/>
    <col min="8971" max="8971" width="10.7109375" style="4" customWidth="1"/>
    <col min="8972" max="9216" width="9.140625" style="4"/>
    <col min="9217" max="9217" width="6.85546875" style="4" customWidth="1"/>
    <col min="9218" max="9218" width="8.140625" style="4" customWidth="1"/>
    <col min="9219" max="9219" width="17.140625" style="4" customWidth="1"/>
    <col min="9220" max="9220" width="4.5703125" style="4" customWidth="1"/>
    <col min="9221" max="9221" width="18.42578125" style="4" customWidth="1"/>
    <col min="9222" max="9222" width="18.140625" style="4" customWidth="1"/>
    <col min="9223" max="9223" width="18.7109375" style="4" customWidth="1"/>
    <col min="9224" max="9224" width="20.85546875" style="4" customWidth="1"/>
    <col min="9225" max="9225" width="9.140625" style="4"/>
    <col min="9226" max="9226" width="19" style="4" customWidth="1"/>
    <col min="9227" max="9227" width="10.7109375" style="4" customWidth="1"/>
    <col min="9228" max="9472" width="9.140625" style="4"/>
    <col min="9473" max="9473" width="6.85546875" style="4" customWidth="1"/>
    <col min="9474" max="9474" width="8.140625" style="4" customWidth="1"/>
    <col min="9475" max="9475" width="17.140625" style="4" customWidth="1"/>
    <col min="9476" max="9476" width="4.5703125" style="4" customWidth="1"/>
    <col min="9477" max="9477" width="18.42578125" style="4" customWidth="1"/>
    <col min="9478" max="9478" width="18.140625" style="4" customWidth="1"/>
    <col min="9479" max="9479" width="18.7109375" style="4" customWidth="1"/>
    <col min="9480" max="9480" width="20.85546875" style="4" customWidth="1"/>
    <col min="9481" max="9481" width="9.140625" style="4"/>
    <col min="9482" max="9482" width="19" style="4" customWidth="1"/>
    <col min="9483" max="9483" width="10.7109375" style="4" customWidth="1"/>
    <col min="9484" max="9728" width="9.140625" style="4"/>
    <col min="9729" max="9729" width="6.85546875" style="4" customWidth="1"/>
    <col min="9730" max="9730" width="8.140625" style="4" customWidth="1"/>
    <col min="9731" max="9731" width="17.140625" style="4" customWidth="1"/>
    <col min="9732" max="9732" width="4.5703125" style="4" customWidth="1"/>
    <col min="9733" max="9733" width="18.42578125" style="4" customWidth="1"/>
    <col min="9734" max="9734" width="18.140625" style="4" customWidth="1"/>
    <col min="9735" max="9735" width="18.7109375" style="4" customWidth="1"/>
    <col min="9736" max="9736" width="20.85546875" style="4" customWidth="1"/>
    <col min="9737" max="9737" width="9.140625" style="4"/>
    <col min="9738" max="9738" width="19" style="4" customWidth="1"/>
    <col min="9739" max="9739" width="10.7109375" style="4" customWidth="1"/>
    <col min="9740" max="9984" width="9.140625" style="4"/>
    <col min="9985" max="9985" width="6.85546875" style="4" customWidth="1"/>
    <col min="9986" max="9986" width="8.140625" style="4" customWidth="1"/>
    <col min="9987" max="9987" width="17.140625" style="4" customWidth="1"/>
    <col min="9988" max="9988" width="4.5703125" style="4" customWidth="1"/>
    <col min="9989" max="9989" width="18.42578125" style="4" customWidth="1"/>
    <col min="9990" max="9990" width="18.140625" style="4" customWidth="1"/>
    <col min="9991" max="9991" width="18.7109375" style="4" customWidth="1"/>
    <col min="9992" max="9992" width="20.85546875" style="4" customWidth="1"/>
    <col min="9993" max="9993" width="9.140625" style="4"/>
    <col min="9994" max="9994" width="19" style="4" customWidth="1"/>
    <col min="9995" max="9995" width="10.7109375" style="4" customWidth="1"/>
    <col min="9996" max="10240" width="9.140625" style="4"/>
    <col min="10241" max="10241" width="6.85546875" style="4" customWidth="1"/>
    <col min="10242" max="10242" width="8.140625" style="4" customWidth="1"/>
    <col min="10243" max="10243" width="17.140625" style="4" customWidth="1"/>
    <col min="10244" max="10244" width="4.5703125" style="4" customWidth="1"/>
    <col min="10245" max="10245" width="18.42578125" style="4" customWidth="1"/>
    <col min="10246" max="10246" width="18.140625" style="4" customWidth="1"/>
    <col min="10247" max="10247" width="18.7109375" style="4" customWidth="1"/>
    <col min="10248" max="10248" width="20.85546875" style="4" customWidth="1"/>
    <col min="10249" max="10249" width="9.140625" style="4"/>
    <col min="10250" max="10250" width="19" style="4" customWidth="1"/>
    <col min="10251" max="10251" width="10.7109375" style="4" customWidth="1"/>
    <col min="10252" max="10496" width="9.140625" style="4"/>
    <col min="10497" max="10497" width="6.85546875" style="4" customWidth="1"/>
    <col min="10498" max="10498" width="8.140625" style="4" customWidth="1"/>
    <col min="10499" max="10499" width="17.140625" style="4" customWidth="1"/>
    <col min="10500" max="10500" width="4.5703125" style="4" customWidth="1"/>
    <col min="10501" max="10501" width="18.42578125" style="4" customWidth="1"/>
    <col min="10502" max="10502" width="18.140625" style="4" customWidth="1"/>
    <col min="10503" max="10503" width="18.7109375" style="4" customWidth="1"/>
    <col min="10504" max="10504" width="20.85546875" style="4" customWidth="1"/>
    <col min="10505" max="10505" width="9.140625" style="4"/>
    <col min="10506" max="10506" width="19" style="4" customWidth="1"/>
    <col min="10507" max="10507" width="10.7109375" style="4" customWidth="1"/>
    <col min="10508" max="10752" width="9.140625" style="4"/>
    <col min="10753" max="10753" width="6.85546875" style="4" customWidth="1"/>
    <col min="10754" max="10754" width="8.140625" style="4" customWidth="1"/>
    <col min="10755" max="10755" width="17.140625" style="4" customWidth="1"/>
    <col min="10756" max="10756" width="4.5703125" style="4" customWidth="1"/>
    <col min="10757" max="10757" width="18.42578125" style="4" customWidth="1"/>
    <col min="10758" max="10758" width="18.140625" style="4" customWidth="1"/>
    <col min="10759" max="10759" width="18.7109375" style="4" customWidth="1"/>
    <col min="10760" max="10760" width="20.85546875" style="4" customWidth="1"/>
    <col min="10761" max="10761" width="9.140625" style="4"/>
    <col min="10762" max="10762" width="19" style="4" customWidth="1"/>
    <col min="10763" max="10763" width="10.7109375" style="4" customWidth="1"/>
    <col min="10764" max="11008" width="9.140625" style="4"/>
    <col min="11009" max="11009" width="6.85546875" style="4" customWidth="1"/>
    <col min="11010" max="11010" width="8.140625" style="4" customWidth="1"/>
    <col min="11011" max="11011" width="17.140625" style="4" customWidth="1"/>
    <col min="11012" max="11012" width="4.5703125" style="4" customWidth="1"/>
    <col min="11013" max="11013" width="18.42578125" style="4" customWidth="1"/>
    <col min="11014" max="11014" width="18.140625" style="4" customWidth="1"/>
    <col min="11015" max="11015" width="18.7109375" style="4" customWidth="1"/>
    <col min="11016" max="11016" width="20.85546875" style="4" customWidth="1"/>
    <col min="11017" max="11017" width="9.140625" style="4"/>
    <col min="11018" max="11018" width="19" style="4" customWidth="1"/>
    <col min="11019" max="11019" width="10.7109375" style="4" customWidth="1"/>
    <col min="11020" max="11264" width="9.140625" style="4"/>
    <col min="11265" max="11265" width="6.85546875" style="4" customWidth="1"/>
    <col min="11266" max="11266" width="8.140625" style="4" customWidth="1"/>
    <col min="11267" max="11267" width="17.140625" style="4" customWidth="1"/>
    <col min="11268" max="11268" width="4.5703125" style="4" customWidth="1"/>
    <col min="11269" max="11269" width="18.42578125" style="4" customWidth="1"/>
    <col min="11270" max="11270" width="18.140625" style="4" customWidth="1"/>
    <col min="11271" max="11271" width="18.7109375" style="4" customWidth="1"/>
    <col min="11272" max="11272" width="20.85546875" style="4" customWidth="1"/>
    <col min="11273" max="11273" width="9.140625" style="4"/>
    <col min="11274" max="11274" width="19" style="4" customWidth="1"/>
    <col min="11275" max="11275" width="10.7109375" style="4" customWidth="1"/>
    <col min="11276" max="11520" width="9.140625" style="4"/>
    <col min="11521" max="11521" width="6.85546875" style="4" customWidth="1"/>
    <col min="11522" max="11522" width="8.140625" style="4" customWidth="1"/>
    <col min="11523" max="11523" width="17.140625" style="4" customWidth="1"/>
    <col min="11524" max="11524" width="4.5703125" style="4" customWidth="1"/>
    <col min="11525" max="11525" width="18.42578125" style="4" customWidth="1"/>
    <col min="11526" max="11526" width="18.140625" style="4" customWidth="1"/>
    <col min="11527" max="11527" width="18.7109375" style="4" customWidth="1"/>
    <col min="11528" max="11528" width="20.85546875" style="4" customWidth="1"/>
    <col min="11529" max="11529" width="9.140625" style="4"/>
    <col min="11530" max="11530" width="19" style="4" customWidth="1"/>
    <col min="11531" max="11531" width="10.7109375" style="4" customWidth="1"/>
    <col min="11532" max="11776" width="9.140625" style="4"/>
    <col min="11777" max="11777" width="6.85546875" style="4" customWidth="1"/>
    <col min="11778" max="11778" width="8.140625" style="4" customWidth="1"/>
    <col min="11779" max="11779" width="17.140625" style="4" customWidth="1"/>
    <col min="11780" max="11780" width="4.5703125" style="4" customWidth="1"/>
    <col min="11781" max="11781" width="18.42578125" style="4" customWidth="1"/>
    <col min="11782" max="11782" width="18.140625" style="4" customWidth="1"/>
    <col min="11783" max="11783" width="18.7109375" style="4" customWidth="1"/>
    <col min="11784" max="11784" width="20.85546875" style="4" customWidth="1"/>
    <col min="11785" max="11785" width="9.140625" style="4"/>
    <col min="11786" max="11786" width="19" style="4" customWidth="1"/>
    <col min="11787" max="11787" width="10.7109375" style="4" customWidth="1"/>
    <col min="11788" max="12032" width="9.140625" style="4"/>
    <col min="12033" max="12033" width="6.85546875" style="4" customWidth="1"/>
    <col min="12034" max="12034" width="8.140625" style="4" customWidth="1"/>
    <col min="12035" max="12035" width="17.140625" style="4" customWidth="1"/>
    <col min="12036" max="12036" width="4.5703125" style="4" customWidth="1"/>
    <col min="12037" max="12037" width="18.42578125" style="4" customWidth="1"/>
    <col min="12038" max="12038" width="18.140625" style="4" customWidth="1"/>
    <col min="12039" max="12039" width="18.7109375" style="4" customWidth="1"/>
    <col min="12040" max="12040" width="20.85546875" style="4" customWidth="1"/>
    <col min="12041" max="12041" width="9.140625" style="4"/>
    <col min="12042" max="12042" width="19" style="4" customWidth="1"/>
    <col min="12043" max="12043" width="10.7109375" style="4" customWidth="1"/>
    <col min="12044" max="12288" width="9.140625" style="4"/>
    <col min="12289" max="12289" width="6.85546875" style="4" customWidth="1"/>
    <col min="12290" max="12290" width="8.140625" style="4" customWidth="1"/>
    <col min="12291" max="12291" width="17.140625" style="4" customWidth="1"/>
    <col min="12292" max="12292" width="4.5703125" style="4" customWidth="1"/>
    <col min="12293" max="12293" width="18.42578125" style="4" customWidth="1"/>
    <col min="12294" max="12294" width="18.140625" style="4" customWidth="1"/>
    <col min="12295" max="12295" width="18.7109375" style="4" customWidth="1"/>
    <col min="12296" max="12296" width="20.85546875" style="4" customWidth="1"/>
    <col min="12297" max="12297" width="9.140625" style="4"/>
    <col min="12298" max="12298" width="19" style="4" customWidth="1"/>
    <col min="12299" max="12299" width="10.7109375" style="4" customWidth="1"/>
    <col min="12300" max="12544" width="9.140625" style="4"/>
    <col min="12545" max="12545" width="6.85546875" style="4" customWidth="1"/>
    <col min="12546" max="12546" width="8.140625" style="4" customWidth="1"/>
    <col min="12547" max="12547" width="17.140625" style="4" customWidth="1"/>
    <col min="12548" max="12548" width="4.5703125" style="4" customWidth="1"/>
    <col min="12549" max="12549" width="18.42578125" style="4" customWidth="1"/>
    <col min="12550" max="12550" width="18.140625" style="4" customWidth="1"/>
    <col min="12551" max="12551" width="18.7109375" style="4" customWidth="1"/>
    <col min="12552" max="12552" width="20.85546875" style="4" customWidth="1"/>
    <col min="12553" max="12553" width="9.140625" style="4"/>
    <col min="12554" max="12554" width="19" style="4" customWidth="1"/>
    <col min="12555" max="12555" width="10.7109375" style="4" customWidth="1"/>
    <col min="12556" max="12800" width="9.140625" style="4"/>
    <col min="12801" max="12801" width="6.85546875" style="4" customWidth="1"/>
    <col min="12802" max="12802" width="8.140625" style="4" customWidth="1"/>
    <col min="12803" max="12803" width="17.140625" style="4" customWidth="1"/>
    <col min="12804" max="12804" width="4.5703125" style="4" customWidth="1"/>
    <col min="12805" max="12805" width="18.42578125" style="4" customWidth="1"/>
    <col min="12806" max="12806" width="18.140625" style="4" customWidth="1"/>
    <col min="12807" max="12807" width="18.7109375" style="4" customWidth="1"/>
    <col min="12808" max="12808" width="20.85546875" style="4" customWidth="1"/>
    <col min="12809" max="12809" width="9.140625" style="4"/>
    <col min="12810" max="12810" width="19" style="4" customWidth="1"/>
    <col min="12811" max="12811" width="10.7109375" style="4" customWidth="1"/>
    <col min="12812" max="13056" width="9.140625" style="4"/>
    <col min="13057" max="13057" width="6.85546875" style="4" customWidth="1"/>
    <col min="13058" max="13058" width="8.140625" style="4" customWidth="1"/>
    <col min="13059" max="13059" width="17.140625" style="4" customWidth="1"/>
    <col min="13060" max="13060" width="4.5703125" style="4" customWidth="1"/>
    <col min="13061" max="13061" width="18.42578125" style="4" customWidth="1"/>
    <col min="13062" max="13062" width="18.140625" style="4" customWidth="1"/>
    <col min="13063" max="13063" width="18.7109375" style="4" customWidth="1"/>
    <col min="13064" max="13064" width="20.85546875" style="4" customWidth="1"/>
    <col min="13065" max="13065" width="9.140625" style="4"/>
    <col min="13066" max="13066" width="19" style="4" customWidth="1"/>
    <col min="13067" max="13067" width="10.7109375" style="4" customWidth="1"/>
    <col min="13068" max="13312" width="9.140625" style="4"/>
    <col min="13313" max="13313" width="6.85546875" style="4" customWidth="1"/>
    <col min="13314" max="13314" width="8.140625" style="4" customWidth="1"/>
    <col min="13315" max="13315" width="17.140625" style="4" customWidth="1"/>
    <col min="13316" max="13316" width="4.5703125" style="4" customWidth="1"/>
    <col min="13317" max="13317" width="18.42578125" style="4" customWidth="1"/>
    <col min="13318" max="13318" width="18.140625" style="4" customWidth="1"/>
    <col min="13319" max="13319" width="18.7109375" style="4" customWidth="1"/>
    <col min="13320" max="13320" width="20.85546875" style="4" customWidth="1"/>
    <col min="13321" max="13321" width="9.140625" style="4"/>
    <col min="13322" max="13322" width="19" style="4" customWidth="1"/>
    <col min="13323" max="13323" width="10.7109375" style="4" customWidth="1"/>
    <col min="13324" max="13568" width="9.140625" style="4"/>
    <col min="13569" max="13569" width="6.85546875" style="4" customWidth="1"/>
    <col min="13570" max="13570" width="8.140625" style="4" customWidth="1"/>
    <col min="13571" max="13571" width="17.140625" style="4" customWidth="1"/>
    <col min="13572" max="13572" width="4.5703125" style="4" customWidth="1"/>
    <col min="13573" max="13573" width="18.42578125" style="4" customWidth="1"/>
    <col min="13574" max="13574" width="18.140625" style="4" customWidth="1"/>
    <col min="13575" max="13575" width="18.7109375" style="4" customWidth="1"/>
    <col min="13576" max="13576" width="20.85546875" style="4" customWidth="1"/>
    <col min="13577" max="13577" width="9.140625" style="4"/>
    <col min="13578" max="13578" width="19" style="4" customWidth="1"/>
    <col min="13579" max="13579" width="10.7109375" style="4" customWidth="1"/>
    <col min="13580" max="13824" width="9.140625" style="4"/>
    <col min="13825" max="13825" width="6.85546875" style="4" customWidth="1"/>
    <col min="13826" max="13826" width="8.140625" style="4" customWidth="1"/>
    <col min="13827" max="13827" width="17.140625" style="4" customWidth="1"/>
    <col min="13828" max="13828" width="4.5703125" style="4" customWidth="1"/>
    <col min="13829" max="13829" width="18.42578125" style="4" customWidth="1"/>
    <col min="13830" max="13830" width="18.140625" style="4" customWidth="1"/>
    <col min="13831" max="13831" width="18.7109375" style="4" customWidth="1"/>
    <col min="13832" max="13832" width="20.85546875" style="4" customWidth="1"/>
    <col min="13833" max="13833" width="9.140625" style="4"/>
    <col min="13834" max="13834" width="19" style="4" customWidth="1"/>
    <col min="13835" max="13835" width="10.7109375" style="4" customWidth="1"/>
    <col min="13836" max="14080" width="9.140625" style="4"/>
    <col min="14081" max="14081" width="6.85546875" style="4" customWidth="1"/>
    <col min="14082" max="14082" width="8.140625" style="4" customWidth="1"/>
    <col min="14083" max="14083" width="17.140625" style="4" customWidth="1"/>
    <col min="14084" max="14084" width="4.5703125" style="4" customWidth="1"/>
    <col min="14085" max="14085" width="18.42578125" style="4" customWidth="1"/>
    <col min="14086" max="14086" width="18.140625" style="4" customWidth="1"/>
    <col min="14087" max="14087" width="18.7109375" style="4" customWidth="1"/>
    <col min="14088" max="14088" width="20.85546875" style="4" customWidth="1"/>
    <col min="14089" max="14089" width="9.140625" style="4"/>
    <col min="14090" max="14090" width="19" style="4" customWidth="1"/>
    <col min="14091" max="14091" width="10.7109375" style="4" customWidth="1"/>
    <col min="14092" max="14336" width="9.140625" style="4"/>
    <col min="14337" max="14337" width="6.85546875" style="4" customWidth="1"/>
    <col min="14338" max="14338" width="8.140625" style="4" customWidth="1"/>
    <col min="14339" max="14339" width="17.140625" style="4" customWidth="1"/>
    <col min="14340" max="14340" width="4.5703125" style="4" customWidth="1"/>
    <col min="14341" max="14341" width="18.42578125" style="4" customWidth="1"/>
    <col min="14342" max="14342" width="18.140625" style="4" customWidth="1"/>
    <col min="14343" max="14343" width="18.7109375" style="4" customWidth="1"/>
    <col min="14344" max="14344" width="20.85546875" style="4" customWidth="1"/>
    <col min="14345" max="14345" width="9.140625" style="4"/>
    <col min="14346" max="14346" width="19" style="4" customWidth="1"/>
    <col min="14347" max="14347" width="10.7109375" style="4" customWidth="1"/>
    <col min="14348" max="14592" width="9.140625" style="4"/>
    <col min="14593" max="14593" width="6.85546875" style="4" customWidth="1"/>
    <col min="14594" max="14594" width="8.140625" style="4" customWidth="1"/>
    <col min="14595" max="14595" width="17.140625" style="4" customWidth="1"/>
    <col min="14596" max="14596" width="4.5703125" style="4" customWidth="1"/>
    <col min="14597" max="14597" width="18.42578125" style="4" customWidth="1"/>
    <col min="14598" max="14598" width="18.140625" style="4" customWidth="1"/>
    <col min="14599" max="14599" width="18.7109375" style="4" customWidth="1"/>
    <col min="14600" max="14600" width="20.85546875" style="4" customWidth="1"/>
    <col min="14601" max="14601" width="9.140625" style="4"/>
    <col min="14602" max="14602" width="19" style="4" customWidth="1"/>
    <col min="14603" max="14603" width="10.7109375" style="4" customWidth="1"/>
    <col min="14604" max="14848" width="9.140625" style="4"/>
    <col min="14849" max="14849" width="6.85546875" style="4" customWidth="1"/>
    <col min="14850" max="14850" width="8.140625" style="4" customWidth="1"/>
    <col min="14851" max="14851" width="17.140625" style="4" customWidth="1"/>
    <col min="14852" max="14852" width="4.5703125" style="4" customWidth="1"/>
    <col min="14853" max="14853" width="18.42578125" style="4" customWidth="1"/>
    <col min="14854" max="14854" width="18.140625" style="4" customWidth="1"/>
    <col min="14855" max="14855" width="18.7109375" style="4" customWidth="1"/>
    <col min="14856" max="14856" width="20.85546875" style="4" customWidth="1"/>
    <col min="14857" max="14857" width="9.140625" style="4"/>
    <col min="14858" max="14858" width="19" style="4" customWidth="1"/>
    <col min="14859" max="14859" width="10.7109375" style="4" customWidth="1"/>
    <col min="14860" max="15104" width="9.140625" style="4"/>
    <col min="15105" max="15105" width="6.85546875" style="4" customWidth="1"/>
    <col min="15106" max="15106" width="8.140625" style="4" customWidth="1"/>
    <col min="15107" max="15107" width="17.140625" style="4" customWidth="1"/>
    <col min="15108" max="15108" width="4.5703125" style="4" customWidth="1"/>
    <col min="15109" max="15109" width="18.42578125" style="4" customWidth="1"/>
    <col min="15110" max="15110" width="18.140625" style="4" customWidth="1"/>
    <col min="15111" max="15111" width="18.7109375" style="4" customWidth="1"/>
    <col min="15112" max="15112" width="20.85546875" style="4" customWidth="1"/>
    <col min="15113" max="15113" width="9.140625" style="4"/>
    <col min="15114" max="15114" width="19" style="4" customWidth="1"/>
    <col min="15115" max="15115" width="10.7109375" style="4" customWidth="1"/>
    <col min="15116" max="15360" width="9.140625" style="4"/>
    <col min="15361" max="15361" width="6.85546875" style="4" customWidth="1"/>
    <col min="15362" max="15362" width="8.140625" style="4" customWidth="1"/>
    <col min="15363" max="15363" width="17.140625" style="4" customWidth="1"/>
    <col min="15364" max="15364" width="4.5703125" style="4" customWidth="1"/>
    <col min="15365" max="15365" width="18.42578125" style="4" customWidth="1"/>
    <col min="15366" max="15366" width="18.140625" style="4" customWidth="1"/>
    <col min="15367" max="15367" width="18.7109375" style="4" customWidth="1"/>
    <col min="15368" max="15368" width="20.85546875" style="4" customWidth="1"/>
    <col min="15369" max="15369" width="9.140625" style="4"/>
    <col min="15370" max="15370" width="19" style="4" customWidth="1"/>
    <col min="15371" max="15371" width="10.7109375" style="4" customWidth="1"/>
    <col min="15372" max="15616" width="9.140625" style="4"/>
    <col min="15617" max="15617" width="6.85546875" style="4" customWidth="1"/>
    <col min="15618" max="15618" width="8.140625" style="4" customWidth="1"/>
    <col min="15619" max="15619" width="17.140625" style="4" customWidth="1"/>
    <col min="15620" max="15620" width="4.5703125" style="4" customWidth="1"/>
    <col min="15621" max="15621" width="18.42578125" style="4" customWidth="1"/>
    <col min="15622" max="15622" width="18.140625" style="4" customWidth="1"/>
    <col min="15623" max="15623" width="18.7109375" style="4" customWidth="1"/>
    <col min="15624" max="15624" width="20.85546875" style="4" customWidth="1"/>
    <col min="15625" max="15625" width="9.140625" style="4"/>
    <col min="15626" max="15626" width="19" style="4" customWidth="1"/>
    <col min="15627" max="15627" width="10.7109375" style="4" customWidth="1"/>
    <col min="15628" max="15872" width="9.140625" style="4"/>
    <col min="15873" max="15873" width="6.85546875" style="4" customWidth="1"/>
    <col min="15874" max="15874" width="8.140625" style="4" customWidth="1"/>
    <col min="15875" max="15875" width="17.140625" style="4" customWidth="1"/>
    <col min="15876" max="15876" width="4.5703125" style="4" customWidth="1"/>
    <col min="15877" max="15877" width="18.42578125" style="4" customWidth="1"/>
    <col min="15878" max="15878" width="18.140625" style="4" customWidth="1"/>
    <col min="15879" max="15879" width="18.7109375" style="4" customWidth="1"/>
    <col min="15880" max="15880" width="20.85546875" style="4" customWidth="1"/>
    <col min="15881" max="15881" width="9.140625" style="4"/>
    <col min="15882" max="15882" width="19" style="4" customWidth="1"/>
    <col min="15883" max="15883" width="10.7109375" style="4" customWidth="1"/>
    <col min="15884" max="16128" width="9.140625" style="4"/>
    <col min="16129" max="16129" width="6.85546875" style="4" customWidth="1"/>
    <col min="16130" max="16130" width="8.140625" style="4" customWidth="1"/>
    <col min="16131" max="16131" width="17.140625" style="4" customWidth="1"/>
    <col min="16132" max="16132" width="4.5703125" style="4" customWidth="1"/>
    <col min="16133" max="16133" width="18.42578125" style="4" customWidth="1"/>
    <col min="16134" max="16134" width="18.140625" style="4" customWidth="1"/>
    <col min="16135" max="16135" width="18.7109375" style="4" customWidth="1"/>
    <col min="16136" max="16136" width="20.85546875" style="4" customWidth="1"/>
    <col min="16137" max="16137" width="9.140625" style="4"/>
    <col min="16138" max="16138" width="19" style="4" customWidth="1"/>
    <col min="16139" max="16139" width="10.7109375" style="4" customWidth="1"/>
    <col min="16140" max="16384" width="9.140625" style="4"/>
  </cols>
  <sheetData>
    <row r="1" spans="1:21" ht="15" x14ac:dyDescent="0.25">
      <c r="A1" s="1"/>
      <c r="B1" s="2"/>
      <c r="C1" s="3"/>
      <c r="E1" s="3"/>
      <c r="F1" s="3"/>
      <c r="G1" s="3"/>
      <c r="K1" s="23"/>
      <c r="L1" s="24"/>
      <c r="M1" s="23"/>
      <c r="N1" s="23"/>
      <c r="O1" s="23"/>
      <c r="P1" s="23"/>
      <c r="Q1" s="23"/>
      <c r="R1"/>
      <c r="S1"/>
      <c r="T1"/>
    </row>
    <row r="2" spans="1:21" x14ac:dyDescent="0.2">
      <c r="A2" s="5" t="s">
        <v>0</v>
      </c>
      <c r="B2" s="5" t="s">
        <v>1</v>
      </c>
      <c r="C2" s="6"/>
      <c r="D2" s="21"/>
      <c r="E2" s="6"/>
      <c r="F2" s="6" t="s">
        <v>2</v>
      </c>
      <c r="G2" s="6" t="s">
        <v>3</v>
      </c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x14ac:dyDescent="0.2">
      <c r="A3" s="1"/>
      <c r="B3" s="2"/>
      <c r="C3" s="3"/>
      <c r="E3" s="3"/>
      <c r="F3" s="3"/>
      <c r="G3" s="3"/>
    </row>
    <row r="4" spans="1:21" x14ac:dyDescent="0.2">
      <c r="A4" s="7" t="s">
        <v>28</v>
      </c>
      <c r="B4" s="8" t="s">
        <v>4</v>
      </c>
      <c r="C4" s="9" t="s">
        <v>11</v>
      </c>
      <c r="D4" s="20" t="s">
        <v>6</v>
      </c>
      <c r="E4" s="9" t="s">
        <v>9</v>
      </c>
      <c r="F4" s="9" t="s">
        <v>27</v>
      </c>
      <c r="G4" s="9"/>
    </row>
    <row r="5" spans="1:21" x14ac:dyDescent="0.2">
      <c r="A5" s="10"/>
      <c r="B5" s="8"/>
      <c r="C5" s="9"/>
      <c r="E5" s="9"/>
      <c r="F5" s="9"/>
      <c r="G5" s="9"/>
    </row>
    <row r="6" spans="1:21" x14ac:dyDescent="0.2">
      <c r="A6" s="1"/>
      <c r="B6" s="2"/>
      <c r="C6" s="3"/>
      <c r="E6" s="3"/>
      <c r="F6" s="3"/>
      <c r="G6" s="3"/>
    </row>
    <row r="7" spans="1:21" x14ac:dyDescent="0.2">
      <c r="A7" s="156" t="s">
        <v>29</v>
      </c>
      <c r="B7" s="8" t="s">
        <v>4</v>
      </c>
      <c r="C7" s="9" t="s">
        <v>7</v>
      </c>
      <c r="D7" s="20" t="s">
        <v>6</v>
      </c>
      <c r="E7" s="11" t="s">
        <v>8</v>
      </c>
      <c r="F7" s="158" t="s">
        <v>11</v>
      </c>
      <c r="G7" s="157" t="s">
        <v>17</v>
      </c>
    </row>
    <row r="8" spans="1:21" x14ac:dyDescent="0.2">
      <c r="A8" s="156"/>
      <c r="B8" s="8" t="s">
        <v>10</v>
      </c>
      <c r="C8" s="9" t="s">
        <v>5</v>
      </c>
      <c r="D8" s="20" t="s">
        <v>6</v>
      </c>
      <c r="E8" s="9" t="s">
        <v>24</v>
      </c>
      <c r="F8" s="157"/>
      <c r="G8" s="157"/>
    </row>
    <row r="9" spans="1:21" x14ac:dyDescent="0.2">
      <c r="A9" s="156"/>
      <c r="B9" s="8" t="s">
        <v>12</v>
      </c>
      <c r="C9" s="11" t="s">
        <v>15</v>
      </c>
      <c r="D9" s="20" t="s">
        <v>6</v>
      </c>
      <c r="E9" s="11" t="s">
        <v>13</v>
      </c>
      <c r="F9" s="157"/>
      <c r="G9" s="157"/>
    </row>
    <row r="10" spans="1:21" x14ac:dyDescent="0.2">
      <c r="A10" s="156"/>
      <c r="B10" s="8" t="s">
        <v>14</v>
      </c>
      <c r="C10" s="11" t="s">
        <v>25</v>
      </c>
      <c r="D10" s="20" t="s">
        <v>6</v>
      </c>
      <c r="E10" s="11" t="s">
        <v>40</v>
      </c>
      <c r="F10" s="157"/>
      <c r="G10" s="157"/>
    </row>
    <row r="11" spans="1:21" x14ac:dyDescent="0.2">
      <c r="A11" s="1"/>
      <c r="B11" s="2"/>
      <c r="C11" s="3"/>
      <c r="E11" s="3"/>
      <c r="F11" s="3"/>
      <c r="G11" s="3"/>
    </row>
    <row r="12" spans="1:21" x14ac:dyDescent="0.2">
      <c r="A12" s="156" t="s">
        <v>30</v>
      </c>
      <c r="B12" s="8" t="s">
        <v>4</v>
      </c>
      <c r="C12" s="9" t="s">
        <v>11</v>
      </c>
      <c r="D12" s="20" t="s">
        <v>6</v>
      </c>
      <c r="E12" s="11" t="s">
        <v>41</v>
      </c>
      <c r="F12" s="157" t="s">
        <v>13</v>
      </c>
      <c r="G12" s="158" t="s">
        <v>8</v>
      </c>
    </row>
    <row r="13" spans="1:21" x14ac:dyDescent="0.2">
      <c r="A13" s="156"/>
      <c r="B13" s="8" t="s">
        <v>10</v>
      </c>
      <c r="C13" s="9" t="s">
        <v>25</v>
      </c>
      <c r="D13" s="20" t="s">
        <v>6</v>
      </c>
      <c r="E13" s="11" t="s">
        <v>9</v>
      </c>
      <c r="F13" s="157"/>
      <c r="G13" s="157"/>
    </row>
    <row r="14" spans="1:21" x14ac:dyDescent="0.2">
      <c r="A14" s="156"/>
      <c r="B14" s="8" t="s">
        <v>12</v>
      </c>
      <c r="C14" s="9" t="s">
        <v>7</v>
      </c>
      <c r="D14" s="20" t="s">
        <v>6</v>
      </c>
      <c r="E14" s="9" t="s">
        <v>24</v>
      </c>
      <c r="F14" s="157"/>
      <c r="G14" s="157"/>
    </row>
    <row r="15" spans="1:21" x14ac:dyDescent="0.2">
      <c r="A15" s="156"/>
      <c r="B15" s="8" t="s">
        <v>14</v>
      </c>
      <c r="C15" s="11" t="s">
        <v>15</v>
      </c>
      <c r="D15" s="20" t="s">
        <v>6</v>
      </c>
      <c r="E15" s="9" t="s">
        <v>5</v>
      </c>
      <c r="F15" s="157"/>
      <c r="G15" s="157"/>
    </row>
    <row r="16" spans="1:21" x14ac:dyDescent="0.2">
      <c r="A16" s="1"/>
      <c r="B16" s="2"/>
      <c r="C16" s="3"/>
      <c r="E16" s="3"/>
      <c r="F16" s="3"/>
      <c r="G16" s="3"/>
    </row>
    <row r="17" spans="1:7" x14ac:dyDescent="0.2">
      <c r="A17" s="156" t="s">
        <v>31</v>
      </c>
      <c r="B17" s="8" t="s">
        <v>4</v>
      </c>
      <c r="C17" s="11" t="s">
        <v>25</v>
      </c>
      <c r="D17" s="20" t="s">
        <v>6</v>
      </c>
      <c r="E17" s="9" t="s">
        <v>24</v>
      </c>
      <c r="F17" s="157" t="s">
        <v>9</v>
      </c>
      <c r="G17" s="158" t="s">
        <v>27</v>
      </c>
    </row>
    <row r="18" spans="1:7" x14ac:dyDescent="0.2">
      <c r="A18" s="156"/>
      <c r="B18" s="8" t="s">
        <v>10</v>
      </c>
      <c r="C18" s="11" t="s">
        <v>41</v>
      </c>
      <c r="D18" s="20" t="s">
        <v>6</v>
      </c>
      <c r="E18" s="9" t="s">
        <v>13</v>
      </c>
      <c r="F18" s="157"/>
      <c r="G18" s="157"/>
    </row>
    <row r="19" spans="1:7" x14ac:dyDescent="0.2">
      <c r="A19" s="156"/>
      <c r="B19" s="8" t="s">
        <v>12</v>
      </c>
      <c r="C19" s="11" t="s">
        <v>11</v>
      </c>
      <c r="D19" s="20" t="s">
        <v>6</v>
      </c>
      <c r="E19" s="9" t="s">
        <v>8</v>
      </c>
      <c r="F19" s="157"/>
      <c r="G19" s="157"/>
    </row>
    <row r="20" spans="1:7" x14ac:dyDescent="0.2">
      <c r="A20" s="156"/>
      <c r="B20" s="8" t="s">
        <v>14</v>
      </c>
      <c r="C20" s="9" t="s">
        <v>7</v>
      </c>
      <c r="D20" s="20" t="s">
        <v>6</v>
      </c>
      <c r="E20" s="11" t="s">
        <v>15</v>
      </c>
      <c r="F20" s="157"/>
      <c r="G20" s="157"/>
    </row>
    <row r="21" spans="1:7" x14ac:dyDescent="0.2">
      <c r="A21" s="1"/>
      <c r="B21" s="2"/>
      <c r="C21" s="3"/>
      <c r="E21" s="3"/>
      <c r="F21" s="3"/>
      <c r="G21" s="3"/>
    </row>
    <row r="22" spans="1:7" x14ac:dyDescent="0.2">
      <c r="A22" s="159" t="s">
        <v>32</v>
      </c>
      <c r="B22" s="8" t="s">
        <v>4</v>
      </c>
      <c r="C22" s="9" t="s">
        <v>11</v>
      </c>
      <c r="D22" s="20" t="s">
        <v>6</v>
      </c>
      <c r="E22" s="11" t="s">
        <v>24</v>
      </c>
      <c r="F22" s="158" t="s">
        <v>8</v>
      </c>
      <c r="G22" s="157" t="s">
        <v>7</v>
      </c>
    </row>
    <row r="23" spans="1:7" x14ac:dyDescent="0.2">
      <c r="A23" s="159"/>
      <c r="B23" s="8" t="s">
        <v>10</v>
      </c>
      <c r="C23" s="9" t="s">
        <v>5</v>
      </c>
      <c r="D23" s="20" t="s">
        <v>6</v>
      </c>
      <c r="E23" s="9" t="s">
        <v>40</v>
      </c>
      <c r="F23" s="157"/>
      <c r="G23" s="157"/>
    </row>
    <row r="24" spans="1:7" x14ac:dyDescent="0.2">
      <c r="A24" s="159"/>
      <c r="B24" s="8" t="s">
        <v>12</v>
      </c>
      <c r="C24" s="11" t="s">
        <v>13</v>
      </c>
      <c r="D24" s="20" t="s">
        <v>6</v>
      </c>
      <c r="E24" s="11" t="s">
        <v>9</v>
      </c>
      <c r="F24" s="157"/>
      <c r="G24" s="157"/>
    </row>
    <row r="25" spans="1:7" x14ac:dyDescent="0.2">
      <c r="A25" s="159"/>
      <c r="B25" s="8" t="s">
        <v>14</v>
      </c>
      <c r="C25" s="9" t="s">
        <v>25</v>
      </c>
      <c r="D25" s="20" t="s">
        <v>6</v>
      </c>
      <c r="E25" s="11" t="s">
        <v>15</v>
      </c>
      <c r="F25" s="157"/>
      <c r="G25" s="157"/>
    </row>
    <row r="26" spans="1:7" x14ac:dyDescent="0.2">
      <c r="A26" s="1"/>
      <c r="B26" s="2"/>
      <c r="C26" s="3"/>
      <c r="E26" s="3"/>
      <c r="F26" s="3"/>
      <c r="G26" s="3"/>
    </row>
    <row r="27" spans="1:7" x14ac:dyDescent="0.2">
      <c r="A27" s="159" t="s">
        <v>33</v>
      </c>
      <c r="B27" s="8" t="s">
        <v>4</v>
      </c>
      <c r="C27" s="9" t="s">
        <v>25</v>
      </c>
      <c r="D27" s="20" t="s">
        <v>6</v>
      </c>
      <c r="E27" s="11" t="s">
        <v>8</v>
      </c>
      <c r="F27" s="158" t="s">
        <v>11</v>
      </c>
      <c r="G27" s="157" t="s">
        <v>16</v>
      </c>
    </row>
    <row r="28" spans="1:7" x14ac:dyDescent="0.2">
      <c r="A28" s="159"/>
      <c r="B28" s="8" t="s">
        <v>10</v>
      </c>
      <c r="C28" s="9" t="s">
        <v>7</v>
      </c>
      <c r="D28" s="20" t="s">
        <v>6</v>
      </c>
      <c r="E28" s="11" t="s">
        <v>42</v>
      </c>
      <c r="F28" s="157"/>
      <c r="G28" s="157"/>
    </row>
    <row r="29" spans="1:7" x14ac:dyDescent="0.2">
      <c r="A29" s="159"/>
      <c r="B29" s="8" t="s">
        <v>12</v>
      </c>
      <c r="C29" s="9" t="s">
        <v>5</v>
      </c>
      <c r="D29" s="20" t="s">
        <v>6</v>
      </c>
      <c r="E29" s="11" t="s">
        <v>9</v>
      </c>
      <c r="F29" s="157"/>
      <c r="G29" s="157"/>
    </row>
    <row r="30" spans="1:7" x14ac:dyDescent="0.2">
      <c r="A30" s="159"/>
      <c r="B30" s="8" t="s">
        <v>14</v>
      </c>
      <c r="C30" s="9" t="s">
        <v>13</v>
      </c>
      <c r="D30" s="20" t="s">
        <v>6</v>
      </c>
      <c r="E30" s="9" t="s">
        <v>24</v>
      </c>
      <c r="F30" s="157"/>
      <c r="G30" s="157"/>
    </row>
    <row r="31" spans="1:7" x14ac:dyDescent="0.2">
      <c r="A31" s="1"/>
      <c r="B31" s="2"/>
      <c r="C31" s="3"/>
      <c r="E31" s="3"/>
      <c r="F31" s="3"/>
      <c r="G31" s="3"/>
    </row>
    <row r="32" spans="1:7" x14ac:dyDescent="0.2">
      <c r="A32" s="1"/>
      <c r="B32" s="2"/>
      <c r="C32" s="3"/>
      <c r="E32" s="3"/>
      <c r="F32" s="3"/>
      <c r="G32" s="3"/>
    </row>
    <row r="33" spans="1:8" x14ac:dyDescent="0.2">
      <c r="A33" s="156" t="s">
        <v>34</v>
      </c>
      <c r="B33" s="8" t="s">
        <v>4</v>
      </c>
      <c r="C33" s="11" t="s">
        <v>13</v>
      </c>
      <c r="D33" s="20" t="s">
        <v>6</v>
      </c>
      <c r="E33" s="11" t="s">
        <v>8</v>
      </c>
      <c r="F33" s="157" t="s">
        <v>7</v>
      </c>
      <c r="G33" s="157" t="s">
        <v>40</v>
      </c>
    </row>
    <row r="34" spans="1:8" x14ac:dyDescent="0.2">
      <c r="A34" s="156"/>
      <c r="B34" s="8" t="s">
        <v>10</v>
      </c>
      <c r="C34" s="9" t="s">
        <v>11</v>
      </c>
      <c r="D34" s="20" t="s">
        <v>6</v>
      </c>
      <c r="E34" s="9" t="s">
        <v>15</v>
      </c>
      <c r="F34" s="157"/>
      <c r="G34" s="157"/>
    </row>
    <row r="35" spans="1:8" x14ac:dyDescent="0.2">
      <c r="A35" s="156"/>
      <c r="B35" s="8" t="s">
        <v>12</v>
      </c>
      <c r="C35" s="11" t="s">
        <v>25</v>
      </c>
      <c r="D35" s="20" t="s">
        <v>6</v>
      </c>
      <c r="E35" s="11" t="s">
        <v>5</v>
      </c>
      <c r="F35" s="157"/>
      <c r="G35" s="157"/>
      <c r="H35" s="160"/>
    </row>
    <row r="36" spans="1:8" x14ac:dyDescent="0.2">
      <c r="A36" s="156"/>
      <c r="B36" s="8" t="s">
        <v>14</v>
      </c>
      <c r="C36" s="9" t="s">
        <v>9</v>
      </c>
      <c r="D36" s="20" t="s">
        <v>6</v>
      </c>
      <c r="E36" s="9" t="s">
        <v>24</v>
      </c>
      <c r="F36" s="157"/>
      <c r="G36" s="157"/>
      <c r="H36" s="161"/>
    </row>
    <row r="37" spans="1:8" x14ac:dyDescent="0.2">
      <c r="A37" s="1"/>
      <c r="B37" s="2"/>
      <c r="C37" s="3"/>
      <c r="E37" s="3"/>
      <c r="F37" s="3"/>
      <c r="G37" s="3"/>
      <c r="H37" s="161"/>
    </row>
    <row r="38" spans="1:8" x14ac:dyDescent="0.2">
      <c r="A38" s="159" t="s">
        <v>35</v>
      </c>
      <c r="B38" s="8" t="s">
        <v>4</v>
      </c>
      <c r="C38" s="11" t="s">
        <v>5</v>
      </c>
      <c r="D38" s="20" t="s">
        <v>6</v>
      </c>
      <c r="E38" s="11" t="s">
        <v>8</v>
      </c>
      <c r="F38" s="157" t="s">
        <v>26</v>
      </c>
      <c r="G38" s="157" t="s">
        <v>24</v>
      </c>
      <c r="H38" s="161"/>
    </row>
    <row r="39" spans="1:8" x14ac:dyDescent="0.2">
      <c r="A39" s="159"/>
      <c r="B39" s="8" t="s">
        <v>10</v>
      </c>
      <c r="C39" s="9" t="s">
        <v>7</v>
      </c>
      <c r="D39" s="20" t="s">
        <v>6</v>
      </c>
      <c r="E39" s="9" t="s">
        <v>9</v>
      </c>
      <c r="F39" s="157"/>
      <c r="G39" s="157"/>
    </row>
    <row r="40" spans="1:8" x14ac:dyDescent="0.2">
      <c r="A40" s="159"/>
      <c r="B40" s="8" t="s">
        <v>12</v>
      </c>
      <c r="C40" s="9" t="s">
        <v>11</v>
      </c>
      <c r="D40" s="20" t="s">
        <v>6</v>
      </c>
      <c r="E40" s="9" t="s">
        <v>13</v>
      </c>
      <c r="F40" s="157"/>
      <c r="G40" s="157"/>
    </row>
    <row r="41" spans="1:8" x14ac:dyDescent="0.2">
      <c r="A41" s="159"/>
      <c r="B41" s="8" t="s">
        <v>14</v>
      </c>
      <c r="C41" s="9" t="s">
        <v>15</v>
      </c>
      <c r="D41" s="20" t="s">
        <v>6</v>
      </c>
      <c r="E41" s="11" t="s">
        <v>40</v>
      </c>
      <c r="F41" s="157"/>
      <c r="G41" s="157"/>
    </row>
    <row r="42" spans="1:8" x14ac:dyDescent="0.2">
      <c r="A42" s="12"/>
      <c r="B42" s="13"/>
      <c r="C42" s="14"/>
      <c r="E42" s="14"/>
      <c r="F42" s="14"/>
      <c r="G42" s="14"/>
    </row>
    <row r="43" spans="1:8" x14ac:dyDescent="0.2">
      <c r="A43" s="156" t="s">
        <v>36</v>
      </c>
      <c r="B43" s="8" t="s">
        <v>4</v>
      </c>
      <c r="C43" s="9" t="s">
        <v>7</v>
      </c>
      <c r="D43" s="20" t="s">
        <v>6</v>
      </c>
      <c r="E43" s="9" t="s">
        <v>25</v>
      </c>
      <c r="F43" s="157" t="s">
        <v>40</v>
      </c>
      <c r="G43" s="157" t="s">
        <v>13</v>
      </c>
    </row>
    <row r="44" spans="1:8" x14ac:dyDescent="0.2">
      <c r="A44" s="156"/>
      <c r="B44" s="8" t="s">
        <v>10</v>
      </c>
      <c r="C44" s="9" t="s">
        <v>11</v>
      </c>
      <c r="D44" s="20" t="s">
        <v>6</v>
      </c>
      <c r="E44" s="9" t="s">
        <v>5</v>
      </c>
      <c r="F44" s="157"/>
      <c r="G44" s="157"/>
    </row>
    <row r="45" spans="1:8" x14ac:dyDescent="0.2">
      <c r="A45" s="156"/>
      <c r="B45" s="8" t="s">
        <v>12</v>
      </c>
      <c r="C45" s="11" t="s">
        <v>15</v>
      </c>
      <c r="D45" s="20" t="s">
        <v>6</v>
      </c>
      <c r="E45" s="9" t="s">
        <v>9</v>
      </c>
      <c r="F45" s="157"/>
      <c r="G45" s="157"/>
    </row>
    <row r="46" spans="1:8" x14ac:dyDescent="0.2">
      <c r="A46" s="156"/>
      <c r="B46" s="8" t="s">
        <v>14</v>
      </c>
      <c r="C46" s="11" t="s">
        <v>24</v>
      </c>
      <c r="D46" s="20" t="s">
        <v>6</v>
      </c>
      <c r="E46" s="11" t="s">
        <v>8</v>
      </c>
      <c r="F46" s="157"/>
      <c r="G46" s="157"/>
    </row>
    <row r="47" spans="1:8" x14ac:dyDescent="0.2">
      <c r="A47" s="12"/>
      <c r="B47" s="13"/>
      <c r="C47" s="14"/>
      <c r="E47" s="14"/>
      <c r="F47" s="14"/>
      <c r="G47" s="14"/>
    </row>
    <row r="48" spans="1:8" x14ac:dyDescent="0.2">
      <c r="A48" s="156" t="s">
        <v>37</v>
      </c>
      <c r="B48" s="8" t="s">
        <v>4</v>
      </c>
      <c r="C48" s="9" t="s">
        <v>7</v>
      </c>
      <c r="D48" s="20" t="s">
        <v>6</v>
      </c>
      <c r="E48" s="9" t="s">
        <v>5</v>
      </c>
      <c r="F48" s="157" t="s">
        <v>16</v>
      </c>
      <c r="G48" s="158" t="s">
        <v>11</v>
      </c>
    </row>
    <row r="49" spans="1:7" x14ac:dyDescent="0.2">
      <c r="A49" s="156"/>
      <c r="B49" s="8" t="s">
        <v>10</v>
      </c>
      <c r="C49" s="9" t="s">
        <v>25</v>
      </c>
      <c r="D49" s="20" t="s">
        <v>6</v>
      </c>
      <c r="E49" s="11" t="s">
        <v>13</v>
      </c>
      <c r="F49" s="157"/>
      <c r="G49" s="157"/>
    </row>
    <row r="50" spans="1:7" x14ac:dyDescent="0.2">
      <c r="A50" s="156"/>
      <c r="B50" s="8" t="s">
        <v>12</v>
      </c>
      <c r="C50" s="9" t="s">
        <v>40</v>
      </c>
      <c r="D50" s="20" t="s">
        <v>6</v>
      </c>
      <c r="E50" s="9" t="s">
        <v>24</v>
      </c>
      <c r="F50" s="157"/>
      <c r="G50" s="157"/>
    </row>
    <row r="51" spans="1:7" x14ac:dyDescent="0.2">
      <c r="A51" s="156"/>
      <c r="B51" s="8" t="s">
        <v>14</v>
      </c>
      <c r="C51" s="9" t="s">
        <v>9</v>
      </c>
      <c r="D51" s="20" t="s">
        <v>6</v>
      </c>
      <c r="E51" s="11" t="s">
        <v>8</v>
      </c>
      <c r="F51" s="157"/>
      <c r="G51" s="157"/>
    </row>
    <row r="52" spans="1:7" x14ac:dyDescent="0.2">
      <c r="A52" s="12"/>
      <c r="B52" s="13"/>
      <c r="C52" s="14"/>
      <c r="E52" s="14"/>
      <c r="F52" s="14"/>
      <c r="G52" s="14"/>
    </row>
    <row r="53" spans="1:7" x14ac:dyDescent="0.2">
      <c r="A53" s="156" t="s">
        <v>38</v>
      </c>
      <c r="B53" s="8" t="s">
        <v>4</v>
      </c>
      <c r="C53" s="11" t="s">
        <v>11</v>
      </c>
      <c r="D53" s="20" t="s">
        <v>6</v>
      </c>
      <c r="E53" s="9" t="s">
        <v>25</v>
      </c>
      <c r="F53" s="158" t="s">
        <v>27</v>
      </c>
      <c r="G53" s="157" t="s">
        <v>24</v>
      </c>
    </row>
    <row r="54" spans="1:7" x14ac:dyDescent="0.2">
      <c r="A54" s="156"/>
      <c r="B54" s="8" t="s">
        <v>10</v>
      </c>
      <c r="C54" s="11" t="s">
        <v>7</v>
      </c>
      <c r="D54" s="20" t="s">
        <v>6</v>
      </c>
      <c r="E54" s="9" t="s">
        <v>13</v>
      </c>
      <c r="F54" s="157"/>
      <c r="G54" s="157"/>
    </row>
    <row r="55" spans="1:7" x14ac:dyDescent="0.2">
      <c r="A55" s="156"/>
      <c r="B55" s="8" t="s">
        <v>12</v>
      </c>
      <c r="C55" s="9" t="s">
        <v>15</v>
      </c>
      <c r="D55" s="20" t="s">
        <v>6</v>
      </c>
      <c r="E55" s="11" t="s">
        <v>8</v>
      </c>
      <c r="F55" s="157"/>
      <c r="G55" s="157"/>
    </row>
    <row r="56" spans="1:7" x14ac:dyDescent="0.2">
      <c r="A56" s="156"/>
      <c r="B56" s="8" t="s">
        <v>14</v>
      </c>
      <c r="C56" s="9" t="s">
        <v>42</v>
      </c>
      <c r="D56" s="20" t="s">
        <v>6</v>
      </c>
      <c r="E56" s="9" t="s">
        <v>9</v>
      </c>
      <c r="F56" s="157"/>
      <c r="G56" s="157"/>
    </row>
    <row r="57" spans="1:7" x14ac:dyDescent="0.2">
      <c r="A57" s="12"/>
      <c r="B57" s="13"/>
      <c r="C57" s="14"/>
      <c r="E57" s="14"/>
      <c r="F57" s="14"/>
      <c r="G57" s="14"/>
    </row>
    <row r="58" spans="1:7" x14ac:dyDescent="0.2">
      <c r="A58" s="156" t="s">
        <v>39</v>
      </c>
      <c r="B58" s="8" t="s">
        <v>4</v>
      </c>
      <c r="C58" s="9" t="s">
        <v>7</v>
      </c>
      <c r="D58" s="20" t="s">
        <v>6</v>
      </c>
      <c r="E58" s="11" t="s">
        <v>11</v>
      </c>
      <c r="F58" s="157" t="s">
        <v>17</v>
      </c>
      <c r="G58" s="158" t="s">
        <v>139</v>
      </c>
    </row>
    <row r="59" spans="1:7" x14ac:dyDescent="0.2">
      <c r="A59" s="156"/>
      <c r="B59" s="8" t="s">
        <v>10</v>
      </c>
      <c r="C59" s="9" t="s">
        <v>5</v>
      </c>
      <c r="D59" s="20" t="s">
        <v>6</v>
      </c>
      <c r="E59" s="11" t="s">
        <v>13</v>
      </c>
      <c r="F59" s="157"/>
      <c r="G59" s="157"/>
    </row>
    <row r="60" spans="1:7" x14ac:dyDescent="0.2">
      <c r="A60" s="156"/>
      <c r="B60" s="8" t="s">
        <v>12</v>
      </c>
      <c r="C60" s="11" t="s">
        <v>15</v>
      </c>
      <c r="D60" s="20" t="s">
        <v>6</v>
      </c>
      <c r="E60" s="11" t="s">
        <v>24</v>
      </c>
      <c r="F60" s="157"/>
      <c r="G60" s="157"/>
    </row>
    <row r="61" spans="1:7" x14ac:dyDescent="0.2">
      <c r="A61" s="156"/>
      <c r="B61" s="8" t="s">
        <v>14</v>
      </c>
      <c r="C61" s="11" t="s">
        <v>40</v>
      </c>
      <c r="D61" s="20" t="s">
        <v>6</v>
      </c>
      <c r="E61" s="11" t="s">
        <v>8</v>
      </c>
      <c r="F61" s="157"/>
      <c r="G61" s="157"/>
    </row>
    <row r="62" spans="1:7" x14ac:dyDescent="0.2">
      <c r="A62" s="1"/>
      <c r="B62" s="2"/>
      <c r="C62" s="3"/>
      <c r="E62" s="3"/>
      <c r="F62" s="3"/>
      <c r="G62" s="3"/>
    </row>
  </sheetData>
  <mergeCells count="34">
    <mergeCell ref="H35:H38"/>
    <mergeCell ref="G33:G36"/>
    <mergeCell ref="F33:F36"/>
    <mergeCell ref="A38:A41"/>
    <mergeCell ref="G43:G46"/>
    <mergeCell ref="A22:A25"/>
    <mergeCell ref="G27:G30"/>
    <mergeCell ref="A43:A46"/>
    <mergeCell ref="F43:F46"/>
    <mergeCell ref="A58:A61"/>
    <mergeCell ref="G58:G61"/>
    <mergeCell ref="A48:A51"/>
    <mergeCell ref="G48:G51"/>
    <mergeCell ref="A53:A56"/>
    <mergeCell ref="F53:F56"/>
    <mergeCell ref="G53:G56"/>
    <mergeCell ref="F58:F61"/>
    <mergeCell ref="F48:F51"/>
    <mergeCell ref="A7:A10"/>
    <mergeCell ref="G22:G25"/>
    <mergeCell ref="A12:A15"/>
    <mergeCell ref="G17:G20"/>
    <mergeCell ref="G38:G41"/>
    <mergeCell ref="G7:G10"/>
    <mergeCell ref="F7:F10"/>
    <mergeCell ref="F12:F15"/>
    <mergeCell ref="G12:G15"/>
    <mergeCell ref="A27:A30"/>
    <mergeCell ref="F17:F20"/>
    <mergeCell ref="F38:F41"/>
    <mergeCell ref="A33:A36"/>
    <mergeCell ref="A17:A20"/>
    <mergeCell ref="F22:F25"/>
    <mergeCell ref="F27:F30"/>
  </mergeCells>
  <pageMargins left="0.7" right="0.7" top="0.75" bottom="0.75" header="0.3" footer="0.3"/>
  <pageSetup paperSize="9" scale="7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40" workbookViewId="0">
      <selection activeCell="B40" sqref="B40:F40"/>
    </sheetView>
  </sheetViews>
  <sheetFormatPr defaultRowHeight="15" x14ac:dyDescent="0.25"/>
  <cols>
    <col min="1" max="1" width="25.7109375" style="139" customWidth="1"/>
    <col min="2" max="8" width="15.5703125" style="139" customWidth="1"/>
    <col min="9" max="16384" width="9.140625" style="139"/>
  </cols>
  <sheetData>
    <row r="1" spans="1:12" ht="36.75" customHeight="1" x14ac:dyDescent="0.35">
      <c r="A1" s="123" t="s">
        <v>167</v>
      </c>
      <c r="B1" s="18" t="s">
        <v>72</v>
      </c>
      <c r="C1" s="18" t="s">
        <v>76</v>
      </c>
      <c r="D1" s="18" t="s">
        <v>77</v>
      </c>
      <c r="E1" s="18" t="s">
        <v>94</v>
      </c>
      <c r="F1" s="141"/>
      <c r="G1" s="141"/>
      <c r="H1" s="142"/>
      <c r="I1" s="151" t="s">
        <v>133</v>
      </c>
      <c r="J1" s="152"/>
      <c r="K1" s="152"/>
      <c r="L1" s="152"/>
    </row>
    <row r="2" spans="1:12" ht="24.95" customHeight="1" x14ac:dyDescent="0.25">
      <c r="A2" s="18" t="s">
        <v>49</v>
      </c>
      <c r="B2" s="138"/>
      <c r="C2" s="138"/>
      <c r="D2" s="138"/>
      <c r="E2" s="138" t="s">
        <v>132</v>
      </c>
      <c r="F2" s="138"/>
      <c r="G2" s="138"/>
      <c r="H2" s="144"/>
      <c r="I2" s="143" t="s">
        <v>134</v>
      </c>
      <c r="J2" s="138"/>
      <c r="K2" s="138"/>
      <c r="L2" s="138"/>
    </row>
    <row r="3" spans="1:12" ht="24.95" customHeight="1" x14ac:dyDescent="0.25">
      <c r="A3" s="18" t="s">
        <v>61</v>
      </c>
      <c r="B3" s="138"/>
      <c r="C3" s="138"/>
      <c r="D3" s="138" t="s">
        <v>132</v>
      </c>
      <c r="E3" s="138"/>
      <c r="F3" s="138"/>
      <c r="G3" s="138"/>
      <c r="H3" s="144"/>
      <c r="I3" s="143" t="s">
        <v>134</v>
      </c>
      <c r="J3" s="138"/>
      <c r="K3" s="138"/>
      <c r="L3" s="138"/>
    </row>
    <row r="4" spans="1:12" ht="24.95" customHeight="1" x14ac:dyDescent="0.25">
      <c r="A4" s="18" t="s">
        <v>78</v>
      </c>
      <c r="B4" s="138"/>
      <c r="C4" s="138" t="s">
        <v>143</v>
      </c>
      <c r="D4" s="138"/>
      <c r="E4" s="138"/>
      <c r="F4" s="138"/>
      <c r="G4" s="138"/>
      <c r="H4" s="144"/>
      <c r="I4" s="143" t="s">
        <v>135</v>
      </c>
      <c r="J4" s="138"/>
      <c r="K4" s="138"/>
      <c r="L4" s="138"/>
    </row>
    <row r="5" spans="1:12" ht="24.95" customHeight="1" x14ac:dyDescent="0.25">
      <c r="A5" s="18" t="s">
        <v>83</v>
      </c>
      <c r="B5" s="138" t="s">
        <v>147</v>
      </c>
      <c r="C5" s="138"/>
      <c r="D5" s="138"/>
      <c r="E5" s="138"/>
      <c r="F5" s="138"/>
      <c r="G5" s="138"/>
      <c r="H5" s="144"/>
      <c r="I5" s="143" t="s">
        <v>136</v>
      </c>
      <c r="J5" s="138"/>
      <c r="K5" s="138"/>
      <c r="L5" s="138"/>
    </row>
    <row r="6" spans="1:12" ht="24.95" customHeight="1" x14ac:dyDescent="0.25">
      <c r="A6" s="18" t="s">
        <v>86</v>
      </c>
      <c r="B6" s="138"/>
      <c r="C6" s="138"/>
      <c r="D6" s="138"/>
      <c r="E6" s="138"/>
      <c r="F6" s="138"/>
      <c r="G6" s="138"/>
      <c r="H6" s="144"/>
      <c r="I6" s="143"/>
      <c r="J6" s="138"/>
      <c r="K6" s="138"/>
      <c r="L6" s="138"/>
    </row>
    <row r="7" spans="1:12" ht="24.95" customHeight="1" x14ac:dyDescent="0.25">
      <c r="A7" s="18" t="s">
        <v>92</v>
      </c>
      <c r="B7" s="138"/>
      <c r="C7" s="138"/>
      <c r="D7" s="138"/>
      <c r="E7" s="138"/>
      <c r="F7" s="138"/>
      <c r="G7" s="138"/>
      <c r="H7" s="144"/>
      <c r="I7" s="143"/>
      <c r="J7" s="138"/>
      <c r="K7" s="138"/>
      <c r="L7" s="138"/>
    </row>
    <row r="8" spans="1:12" ht="24.95" customHeight="1" thickBot="1" x14ac:dyDescent="0.35">
      <c r="A8" s="132"/>
      <c r="B8" s="145"/>
      <c r="C8" s="145"/>
      <c r="D8" s="145"/>
      <c r="E8" s="145"/>
      <c r="F8" s="145"/>
      <c r="G8" s="145"/>
      <c r="H8" s="146"/>
      <c r="I8" s="143"/>
      <c r="J8" s="138"/>
      <c r="K8" s="138"/>
      <c r="L8" s="138"/>
    </row>
    <row r="9" spans="1:12" ht="24.95" customHeight="1" x14ac:dyDescent="0.3">
      <c r="A9" s="135"/>
      <c r="B9" s="147" t="s">
        <v>134</v>
      </c>
      <c r="C9" s="147" t="s">
        <v>135</v>
      </c>
      <c r="D9" s="147" t="s">
        <v>136</v>
      </c>
      <c r="E9" s="147" t="s">
        <v>136</v>
      </c>
      <c r="F9" s="147"/>
      <c r="G9" s="147"/>
      <c r="H9" s="147"/>
      <c r="I9" s="138"/>
      <c r="J9" s="138"/>
      <c r="K9" s="138"/>
      <c r="L9" s="138"/>
    </row>
    <row r="10" spans="1:12" ht="24.95" customHeight="1" x14ac:dyDescent="0.3">
      <c r="A10" s="137"/>
      <c r="B10" s="138"/>
      <c r="C10" s="138"/>
      <c r="D10" s="138"/>
      <c r="E10" s="138"/>
      <c r="F10" s="138"/>
      <c r="G10" s="138"/>
      <c r="H10" s="138"/>
    </row>
    <row r="11" spans="1:12" ht="24.95" customHeight="1" x14ac:dyDescent="0.25">
      <c r="A11" s="138"/>
      <c r="B11" s="138"/>
      <c r="C11" s="138"/>
      <c r="D11" s="138"/>
      <c r="E11" s="138"/>
      <c r="F11" s="138"/>
      <c r="G11" s="138"/>
      <c r="H11" s="138"/>
    </row>
    <row r="12" spans="1:12" ht="24.95" customHeight="1" x14ac:dyDescent="0.25">
      <c r="A12" s="138"/>
      <c r="B12" s="138"/>
      <c r="C12" s="138"/>
      <c r="D12" s="138"/>
      <c r="E12" s="138"/>
      <c r="F12" s="138"/>
      <c r="G12" s="138"/>
      <c r="H12" s="138"/>
    </row>
    <row r="13" spans="1:12" ht="24.95" customHeight="1" thickBot="1" x14ac:dyDescent="0.3"/>
    <row r="14" spans="1:12" ht="50.25" customHeight="1" x14ac:dyDescent="0.35">
      <c r="A14" s="123" t="s">
        <v>168</v>
      </c>
      <c r="B14" s="18" t="s">
        <v>57</v>
      </c>
      <c r="C14" s="18" t="s">
        <v>58</v>
      </c>
      <c r="D14" s="18" t="s">
        <v>79</v>
      </c>
      <c r="E14" s="18" t="s">
        <v>81</v>
      </c>
      <c r="F14" s="18" t="s">
        <v>91</v>
      </c>
      <c r="G14" s="141"/>
      <c r="H14" s="142"/>
      <c r="I14" s="151" t="s">
        <v>149</v>
      </c>
      <c r="J14" s="152"/>
      <c r="K14" s="152"/>
      <c r="L14" s="152"/>
    </row>
    <row r="15" spans="1:12" ht="24.95" customHeight="1" x14ac:dyDescent="0.25">
      <c r="A15" s="125" t="s">
        <v>46</v>
      </c>
      <c r="B15" s="138"/>
      <c r="C15" s="138"/>
      <c r="D15" s="138"/>
      <c r="E15" s="138" t="s">
        <v>153</v>
      </c>
      <c r="F15" s="138"/>
      <c r="G15" s="138"/>
      <c r="H15" s="144"/>
      <c r="I15" s="143" t="s">
        <v>134</v>
      </c>
      <c r="J15" s="138"/>
      <c r="K15" s="138"/>
      <c r="L15" s="138"/>
    </row>
    <row r="16" spans="1:12" ht="24.95" customHeight="1" x14ac:dyDescent="0.25">
      <c r="A16" s="130" t="s">
        <v>47</v>
      </c>
      <c r="B16" s="138"/>
      <c r="C16" s="138"/>
      <c r="D16" s="138"/>
      <c r="E16" s="138"/>
      <c r="F16" s="138" t="s">
        <v>132</v>
      </c>
      <c r="G16" s="138"/>
      <c r="H16" s="144"/>
      <c r="I16" s="143" t="s">
        <v>134</v>
      </c>
      <c r="J16" s="138"/>
      <c r="K16" s="138"/>
      <c r="L16" s="138"/>
    </row>
    <row r="17" spans="1:12" ht="24.95" customHeight="1" x14ac:dyDescent="0.25">
      <c r="A17" s="125" t="s">
        <v>48</v>
      </c>
      <c r="B17" s="138"/>
      <c r="C17" s="138" t="s">
        <v>146</v>
      </c>
      <c r="D17" s="138"/>
      <c r="E17" s="138"/>
      <c r="F17" s="138"/>
      <c r="G17" s="138"/>
      <c r="H17" s="144"/>
      <c r="I17" s="143" t="s">
        <v>134</v>
      </c>
      <c r="J17" s="138"/>
      <c r="K17" s="138"/>
      <c r="L17" s="138"/>
    </row>
    <row r="18" spans="1:12" ht="24.95" customHeight="1" x14ac:dyDescent="0.25">
      <c r="A18" s="125" t="s">
        <v>52</v>
      </c>
      <c r="B18" s="138" t="s">
        <v>141</v>
      </c>
      <c r="C18" s="138"/>
      <c r="D18" s="138"/>
      <c r="E18" s="138"/>
      <c r="F18" s="138"/>
      <c r="G18" s="138"/>
      <c r="H18" s="144"/>
      <c r="I18" s="143" t="s">
        <v>136</v>
      </c>
      <c r="J18" s="138"/>
      <c r="K18" s="138"/>
      <c r="L18" s="138"/>
    </row>
    <row r="19" spans="1:12" ht="24.95" customHeight="1" x14ac:dyDescent="0.25">
      <c r="A19" s="125" t="s">
        <v>67</v>
      </c>
      <c r="B19" s="138"/>
      <c r="C19" s="138"/>
      <c r="D19" s="138"/>
      <c r="E19" s="138"/>
      <c r="F19" s="138"/>
      <c r="G19" s="138"/>
      <c r="H19" s="144"/>
      <c r="I19" s="143"/>
      <c r="J19" s="138"/>
      <c r="K19" s="138"/>
      <c r="L19" s="138"/>
    </row>
    <row r="20" spans="1:12" ht="24.95" customHeight="1" x14ac:dyDescent="0.3">
      <c r="A20" s="131"/>
      <c r="B20" s="138"/>
      <c r="C20" s="138"/>
      <c r="D20" s="138"/>
      <c r="E20" s="138"/>
      <c r="F20" s="138"/>
      <c r="G20" s="138"/>
      <c r="H20" s="144"/>
      <c r="I20" s="143"/>
      <c r="J20" s="138"/>
      <c r="K20" s="138"/>
      <c r="L20" s="138"/>
    </row>
    <row r="21" spans="1:12" ht="24.95" customHeight="1" thickBot="1" x14ac:dyDescent="0.35">
      <c r="A21" s="132"/>
      <c r="B21" s="145"/>
      <c r="C21" s="145"/>
      <c r="D21" s="145"/>
      <c r="E21" s="145"/>
      <c r="F21" s="145"/>
      <c r="G21" s="145"/>
      <c r="H21" s="146"/>
      <c r="I21" s="143"/>
      <c r="J21" s="138"/>
      <c r="K21" s="138"/>
      <c r="L21" s="138"/>
    </row>
    <row r="22" spans="1:12" ht="24.95" customHeight="1" x14ac:dyDescent="0.3">
      <c r="A22" s="135"/>
      <c r="B22" s="147" t="s">
        <v>134</v>
      </c>
      <c r="C22" s="147" t="s">
        <v>136</v>
      </c>
      <c r="D22" s="147"/>
      <c r="E22" s="147" t="s">
        <v>136</v>
      </c>
      <c r="F22" s="147" t="s">
        <v>136</v>
      </c>
      <c r="G22" s="147"/>
      <c r="H22" s="147"/>
      <c r="I22" s="138"/>
      <c r="J22" s="138"/>
      <c r="K22" s="138"/>
      <c r="L22" s="138"/>
    </row>
    <row r="23" spans="1:12" ht="24.95" customHeight="1" x14ac:dyDescent="0.3">
      <c r="A23" s="137"/>
      <c r="B23" s="138"/>
      <c r="C23" s="138"/>
      <c r="D23" s="138"/>
      <c r="E23" s="138"/>
      <c r="F23" s="138"/>
      <c r="G23" s="138"/>
      <c r="H23" s="138"/>
    </row>
    <row r="24" spans="1:12" ht="24.95" customHeight="1" x14ac:dyDescent="0.25">
      <c r="A24" s="138"/>
      <c r="B24" s="138"/>
      <c r="C24" s="138"/>
      <c r="D24" s="138"/>
      <c r="E24" s="138"/>
      <c r="F24" s="138"/>
      <c r="G24" s="138"/>
      <c r="H24" s="138"/>
    </row>
    <row r="25" spans="1:12" ht="24.95" customHeight="1" x14ac:dyDescent="0.25">
      <c r="A25" s="138"/>
      <c r="B25" s="138"/>
      <c r="C25" s="138"/>
      <c r="D25" s="138"/>
      <c r="E25" s="138"/>
      <c r="F25" s="138"/>
      <c r="G25" s="138"/>
      <c r="H25" s="138"/>
    </row>
    <row r="26" spans="1:12" ht="24.95" customHeight="1" thickBot="1" x14ac:dyDescent="0.3"/>
    <row r="27" spans="1:12" ht="49.5" customHeight="1" x14ac:dyDescent="0.35">
      <c r="A27" s="123" t="s">
        <v>169</v>
      </c>
      <c r="B27" s="18" t="s">
        <v>51</v>
      </c>
      <c r="C27" s="18" t="s">
        <v>64</v>
      </c>
      <c r="D27" s="18" t="s">
        <v>70</v>
      </c>
      <c r="E27" s="18" t="s">
        <v>73</v>
      </c>
      <c r="F27" s="18" t="s">
        <v>82</v>
      </c>
      <c r="G27" s="18" t="s">
        <v>85</v>
      </c>
      <c r="H27" s="18" t="s">
        <v>90</v>
      </c>
      <c r="I27" s="151" t="s">
        <v>178</v>
      </c>
      <c r="J27" s="152"/>
      <c r="K27" s="152"/>
      <c r="L27" s="152"/>
    </row>
    <row r="28" spans="1:12" ht="24.95" customHeight="1" x14ac:dyDescent="0.25">
      <c r="A28" s="120" t="s">
        <v>50</v>
      </c>
      <c r="B28" s="138"/>
      <c r="C28" s="138"/>
      <c r="D28" s="138"/>
      <c r="E28" s="138" t="s">
        <v>146</v>
      </c>
      <c r="F28" s="138"/>
      <c r="G28" s="138"/>
      <c r="H28" s="144"/>
      <c r="I28" s="143" t="s">
        <v>134</v>
      </c>
      <c r="J28" s="138"/>
      <c r="K28" s="138"/>
      <c r="L28" s="138"/>
    </row>
    <row r="29" spans="1:12" ht="24.95" customHeight="1" x14ac:dyDescent="0.25">
      <c r="A29" s="18" t="s">
        <v>55</v>
      </c>
      <c r="B29" s="138"/>
      <c r="C29" s="138"/>
      <c r="D29" s="138" t="s">
        <v>141</v>
      </c>
      <c r="E29" s="138"/>
      <c r="F29" s="138"/>
      <c r="G29" s="138"/>
      <c r="H29" s="144"/>
      <c r="I29" s="143" t="s">
        <v>136</v>
      </c>
      <c r="J29" s="138"/>
      <c r="K29" s="138"/>
      <c r="L29" s="138"/>
    </row>
    <row r="30" spans="1:12" ht="24.95" customHeight="1" x14ac:dyDescent="0.25">
      <c r="A30" s="18" t="s">
        <v>56</v>
      </c>
      <c r="B30" s="138"/>
      <c r="C30" s="138"/>
      <c r="D30" s="138"/>
      <c r="E30" s="138"/>
      <c r="F30" s="138"/>
      <c r="G30" s="138"/>
      <c r="H30" s="144"/>
      <c r="I30" s="143"/>
      <c r="J30" s="138"/>
      <c r="K30" s="138"/>
      <c r="L30" s="138"/>
    </row>
    <row r="31" spans="1:12" ht="24.95" customHeight="1" x14ac:dyDescent="0.25">
      <c r="A31" s="18" t="s">
        <v>60</v>
      </c>
      <c r="B31" s="138" t="s">
        <v>130</v>
      </c>
      <c r="C31" s="138"/>
      <c r="D31" s="138"/>
      <c r="E31" s="138"/>
      <c r="F31" s="138"/>
      <c r="G31" s="138"/>
      <c r="H31" s="144"/>
      <c r="I31" s="143" t="s">
        <v>135</v>
      </c>
      <c r="J31" s="138"/>
      <c r="K31" s="138"/>
      <c r="L31" s="138"/>
    </row>
    <row r="32" spans="1:12" ht="24.95" customHeight="1" x14ac:dyDescent="0.25">
      <c r="A32" s="18" t="s">
        <v>63</v>
      </c>
      <c r="B32" s="138"/>
      <c r="C32" s="138"/>
      <c r="D32" s="138"/>
      <c r="E32" s="138"/>
      <c r="F32" s="138"/>
      <c r="G32" s="138"/>
      <c r="H32" s="144"/>
      <c r="I32" s="143"/>
      <c r="J32" s="138"/>
      <c r="K32" s="138"/>
      <c r="L32" s="138"/>
    </row>
    <row r="33" spans="1:12" ht="24.95" customHeight="1" x14ac:dyDescent="0.25">
      <c r="A33" s="18" t="s">
        <v>74</v>
      </c>
      <c r="B33" s="138"/>
      <c r="C33" s="138" t="s">
        <v>130</v>
      </c>
      <c r="D33" s="138"/>
      <c r="E33" s="138"/>
      <c r="F33" s="138"/>
      <c r="G33" s="138"/>
      <c r="H33" s="144"/>
      <c r="I33" s="143" t="s">
        <v>135</v>
      </c>
      <c r="J33" s="138"/>
      <c r="K33" s="138"/>
      <c r="L33" s="138"/>
    </row>
    <row r="34" spans="1:12" ht="24.95" customHeight="1" thickBot="1" x14ac:dyDescent="0.35">
      <c r="A34" s="132"/>
      <c r="B34" s="145"/>
      <c r="C34" s="145"/>
      <c r="D34" s="145"/>
      <c r="E34" s="145"/>
      <c r="F34" s="145"/>
      <c r="G34" s="145"/>
      <c r="H34" s="146"/>
      <c r="I34" s="143"/>
      <c r="J34" s="138"/>
      <c r="K34" s="138"/>
      <c r="L34" s="138"/>
    </row>
    <row r="35" spans="1:12" ht="24.95" customHeight="1" x14ac:dyDescent="0.3">
      <c r="A35" s="135"/>
      <c r="B35" s="147" t="s">
        <v>135</v>
      </c>
      <c r="C35" s="147" t="s">
        <v>135</v>
      </c>
      <c r="D35" s="147" t="s">
        <v>134</v>
      </c>
      <c r="E35" s="147" t="s">
        <v>136</v>
      </c>
      <c r="F35" s="147"/>
      <c r="G35" s="147"/>
      <c r="H35" s="147"/>
      <c r="I35" s="138"/>
      <c r="J35" s="138"/>
      <c r="K35" s="138"/>
      <c r="L35" s="138"/>
    </row>
    <row r="36" spans="1:12" ht="24.95" customHeight="1" x14ac:dyDescent="0.3">
      <c r="A36" s="137"/>
      <c r="B36" s="138"/>
      <c r="C36" s="138"/>
      <c r="D36" s="138"/>
      <c r="E36" s="138"/>
      <c r="F36" s="138"/>
      <c r="G36" s="138"/>
      <c r="H36" s="138"/>
    </row>
    <row r="37" spans="1:12" ht="24.95" customHeight="1" x14ac:dyDescent="0.25">
      <c r="A37" s="138"/>
      <c r="B37" s="138"/>
      <c r="C37" s="138"/>
      <c r="D37" s="138"/>
      <c r="E37" s="138"/>
      <c r="F37" s="138"/>
      <c r="G37" s="138"/>
      <c r="H37" s="138"/>
    </row>
    <row r="38" spans="1:12" ht="24.95" customHeight="1" x14ac:dyDescent="0.25">
      <c r="A38" s="138"/>
      <c r="B38" s="138"/>
      <c r="C38" s="138"/>
      <c r="D38" s="138"/>
      <c r="E38" s="138"/>
      <c r="F38" s="138"/>
      <c r="G38" s="138"/>
      <c r="H38" s="138"/>
    </row>
    <row r="39" spans="1:12" ht="24.95" customHeight="1" thickBot="1" x14ac:dyDescent="0.3"/>
    <row r="40" spans="1:12" ht="48" customHeight="1" x14ac:dyDescent="0.35">
      <c r="A40" s="123" t="s">
        <v>170</v>
      </c>
      <c r="B40" s="18" t="s">
        <v>59</v>
      </c>
      <c r="C40" s="18" t="s">
        <v>71</v>
      </c>
      <c r="D40" s="18" t="s">
        <v>75</v>
      </c>
      <c r="E40" s="18" t="s">
        <v>87</v>
      </c>
      <c r="F40" s="18" t="s">
        <v>88</v>
      </c>
      <c r="G40" s="141"/>
      <c r="H40" s="142"/>
      <c r="I40" s="151" t="s">
        <v>157</v>
      </c>
      <c r="J40" s="152"/>
      <c r="K40" s="152"/>
      <c r="L40" s="152"/>
    </row>
    <row r="41" spans="1:12" ht="24.95" customHeight="1" x14ac:dyDescent="0.25">
      <c r="A41" s="122" t="s">
        <v>66</v>
      </c>
      <c r="B41" s="138"/>
      <c r="C41" s="138"/>
      <c r="D41" s="138"/>
      <c r="E41" s="138"/>
      <c r="F41" s="138" t="s">
        <v>129</v>
      </c>
      <c r="G41" s="138"/>
      <c r="H41" s="144"/>
      <c r="I41" s="143" t="s">
        <v>134</v>
      </c>
      <c r="J41" s="138"/>
      <c r="K41" s="138"/>
      <c r="L41" s="138"/>
    </row>
    <row r="42" spans="1:12" ht="24.95" customHeight="1" x14ac:dyDescent="0.25">
      <c r="A42" s="18" t="s">
        <v>68</v>
      </c>
      <c r="B42" s="138"/>
      <c r="C42" s="138"/>
      <c r="D42" s="138"/>
      <c r="E42" s="138"/>
      <c r="F42" s="138"/>
      <c r="G42" s="138"/>
      <c r="H42" s="144"/>
      <c r="I42" s="143"/>
      <c r="J42" s="138"/>
      <c r="K42" s="138"/>
      <c r="L42" s="138"/>
    </row>
    <row r="43" spans="1:12" ht="24.95" customHeight="1" x14ac:dyDescent="0.25">
      <c r="A43" s="18" t="s">
        <v>80</v>
      </c>
      <c r="B43" s="138"/>
      <c r="C43" s="138"/>
      <c r="D43" s="138"/>
      <c r="E43" s="138"/>
      <c r="F43" s="138"/>
      <c r="G43" s="138"/>
      <c r="H43" s="144"/>
      <c r="I43" s="143"/>
      <c r="J43" s="138"/>
      <c r="K43" s="138"/>
      <c r="L43" s="138"/>
    </row>
    <row r="44" spans="1:12" ht="24.95" customHeight="1" x14ac:dyDescent="0.25">
      <c r="A44" s="18" t="s">
        <v>89</v>
      </c>
      <c r="B44" s="138" t="s">
        <v>132</v>
      </c>
      <c r="C44" s="138"/>
      <c r="D44" s="138"/>
      <c r="E44" s="138"/>
      <c r="F44" s="138"/>
      <c r="G44" s="138"/>
      <c r="H44" s="144"/>
      <c r="I44" s="143" t="s">
        <v>134</v>
      </c>
      <c r="J44" s="138"/>
      <c r="K44" s="138"/>
      <c r="L44" s="138"/>
    </row>
    <row r="45" spans="1:12" ht="24.95" customHeight="1" x14ac:dyDescent="0.25">
      <c r="A45" s="18" t="s">
        <v>93</v>
      </c>
      <c r="B45" s="138"/>
      <c r="C45" s="138"/>
      <c r="D45" s="138" t="s">
        <v>154</v>
      </c>
      <c r="E45" s="138"/>
      <c r="F45" s="138"/>
      <c r="G45" s="138"/>
      <c r="H45" s="144"/>
      <c r="I45" s="143" t="s">
        <v>134</v>
      </c>
      <c r="J45" s="138"/>
      <c r="K45" s="138"/>
      <c r="L45" s="138"/>
    </row>
    <row r="46" spans="1:12" ht="24.95" customHeight="1" x14ac:dyDescent="0.25">
      <c r="A46" s="18" t="s">
        <v>95</v>
      </c>
      <c r="B46" s="138"/>
      <c r="C46" s="138"/>
      <c r="D46" s="138"/>
      <c r="E46" s="138"/>
      <c r="F46" s="138"/>
      <c r="G46" s="138"/>
      <c r="H46" s="144"/>
      <c r="I46" s="143"/>
      <c r="J46" s="138"/>
      <c r="K46" s="138"/>
      <c r="L46" s="138"/>
    </row>
    <row r="47" spans="1:12" ht="24.95" customHeight="1" thickBot="1" x14ac:dyDescent="0.3">
      <c r="A47" s="153" t="s">
        <v>112</v>
      </c>
      <c r="B47" s="145"/>
      <c r="C47" s="145" t="s">
        <v>130</v>
      </c>
      <c r="D47" s="145"/>
      <c r="E47" s="145"/>
      <c r="F47" s="145"/>
      <c r="G47" s="145"/>
      <c r="H47" s="146"/>
      <c r="I47" s="143" t="s">
        <v>135</v>
      </c>
      <c r="J47" s="138"/>
      <c r="K47" s="138"/>
      <c r="L47" s="138"/>
    </row>
    <row r="48" spans="1:12" ht="24.95" customHeight="1" x14ac:dyDescent="0.3">
      <c r="A48" s="135"/>
      <c r="B48" s="147" t="s">
        <v>136</v>
      </c>
      <c r="C48" s="147" t="s">
        <v>135</v>
      </c>
      <c r="D48" s="147" t="s">
        <v>136</v>
      </c>
      <c r="E48" s="147"/>
      <c r="F48" s="147" t="s">
        <v>136</v>
      </c>
      <c r="G48" s="147"/>
      <c r="H48" s="147"/>
      <c r="I48" s="138"/>
      <c r="J48" s="138"/>
      <c r="K48" s="138"/>
      <c r="L48" s="138"/>
    </row>
    <row r="49" spans="1:8" ht="24.95" customHeight="1" x14ac:dyDescent="0.3">
      <c r="A49" s="137"/>
      <c r="B49" s="138"/>
      <c r="C49" s="138"/>
      <c r="D49" s="138"/>
      <c r="E49" s="138"/>
      <c r="F49" s="138"/>
      <c r="G49" s="138"/>
      <c r="H49" s="138"/>
    </row>
    <row r="50" spans="1:8" ht="24.95" customHeight="1" x14ac:dyDescent="0.25">
      <c r="A50" s="138"/>
      <c r="B50" s="138"/>
      <c r="C50" s="138"/>
      <c r="D50" s="138"/>
      <c r="E50" s="138"/>
      <c r="F50" s="138"/>
      <c r="G50" s="138"/>
      <c r="H50" s="138"/>
    </row>
    <row r="51" spans="1:8" ht="24.95" customHeight="1" x14ac:dyDescent="0.25">
      <c r="A51" s="138"/>
      <c r="B51" s="138"/>
      <c r="C51" s="138"/>
      <c r="D51" s="138"/>
      <c r="E51" s="138"/>
      <c r="F51" s="138"/>
      <c r="G51" s="138"/>
      <c r="H51" s="13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10" workbookViewId="0">
      <selection activeCell="B27" sqref="B27:G27"/>
    </sheetView>
  </sheetViews>
  <sheetFormatPr defaultRowHeight="15" x14ac:dyDescent="0.25"/>
  <cols>
    <col min="1" max="1" width="25.7109375" style="139" customWidth="1"/>
    <col min="2" max="8" width="15.5703125" style="139" customWidth="1"/>
    <col min="9" max="16384" width="9.140625" style="139"/>
  </cols>
  <sheetData>
    <row r="1" spans="1:12" ht="36.75" customHeight="1" x14ac:dyDescent="0.35">
      <c r="A1" s="123" t="s">
        <v>171</v>
      </c>
      <c r="B1" s="18" t="s">
        <v>72</v>
      </c>
      <c r="C1" s="18" t="s">
        <v>76</v>
      </c>
      <c r="D1" s="18" t="s">
        <v>77</v>
      </c>
      <c r="E1" s="18" t="s">
        <v>94</v>
      </c>
      <c r="F1" s="141"/>
      <c r="G1" s="141"/>
      <c r="H1" s="142"/>
      <c r="I1" s="151" t="s">
        <v>178</v>
      </c>
      <c r="J1" s="152"/>
      <c r="K1" s="152"/>
      <c r="L1" s="152"/>
    </row>
    <row r="2" spans="1:12" ht="24.95" customHeight="1" x14ac:dyDescent="0.25">
      <c r="A2" s="18" t="s">
        <v>51</v>
      </c>
      <c r="B2" s="138"/>
      <c r="C2" s="138"/>
      <c r="D2" s="138"/>
      <c r="E2" s="138" t="s">
        <v>142</v>
      </c>
      <c r="F2" s="138"/>
      <c r="G2" s="138"/>
      <c r="H2" s="144"/>
      <c r="I2" s="143" t="s">
        <v>135</v>
      </c>
      <c r="J2" s="138"/>
      <c r="K2" s="138"/>
      <c r="L2" s="138"/>
    </row>
    <row r="3" spans="1:12" ht="24.95" customHeight="1" x14ac:dyDescent="0.25">
      <c r="A3" s="18" t="s">
        <v>64</v>
      </c>
      <c r="B3" s="138"/>
      <c r="C3" s="138"/>
      <c r="D3" s="138" t="s">
        <v>130</v>
      </c>
      <c r="E3" s="138"/>
      <c r="F3" s="138"/>
      <c r="G3" s="138"/>
      <c r="H3" s="144"/>
      <c r="I3" s="143" t="s">
        <v>135</v>
      </c>
      <c r="J3" s="138"/>
      <c r="K3" s="138"/>
      <c r="L3" s="138"/>
    </row>
    <row r="4" spans="1:12" ht="24.95" customHeight="1" x14ac:dyDescent="0.25">
      <c r="A4" s="18" t="s">
        <v>70</v>
      </c>
      <c r="B4" s="138"/>
      <c r="C4" s="138" t="s">
        <v>132</v>
      </c>
      <c r="D4" s="138"/>
      <c r="E4" s="138"/>
      <c r="F4" s="138"/>
      <c r="G4" s="138"/>
      <c r="H4" s="144"/>
      <c r="I4" s="143" t="s">
        <v>134</v>
      </c>
      <c r="J4" s="138"/>
      <c r="K4" s="138"/>
      <c r="L4" s="138"/>
    </row>
    <row r="5" spans="1:12" ht="24.95" customHeight="1" x14ac:dyDescent="0.25">
      <c r="A5" s="18" t="s">
        <v>73</v>
      </c>
      <c r="B5" s="138" t="s">
        <v>147</v>
      </c>
      <c r="C5" s="138"/>
      <c r="D5" s="138"/>
      <c r="E5" s="138"/>
      <c r="F5" s="138"/>
      <c r="G5" s="138"/>
      <c r="H5" s="144"/>
      <c r="I5" s="143" t="s">
        <v>136</v>
      </c>
      <c r="J5" s="138"/>
      <c r="K5" s="138"/>
      <c r="L5" s="138"/>
    </row>
    <row r="6" spans="1:12" ht="24.95" customHeight="1" x14ac:dyDescent="0.25">
      <c r="A6" s="18" t="s">
        <v>82</v>
      </c>
      <c r="B6" s="138"/>
      <c r="C6" s="138"/>
      <c r="D6" s="138"/>
      <c r="E6" s="138"/>
      <c r="F6" s="138"/>
      <c r="G6" s="138"/>
      <c r="H6" s="144"/>
      <c r="I6" s="143"/>
      <c r="J6" s="138"/>
      <c r="K6" s="138"/>
      <c r="L6" s="138"/>
    </row>
    <row r="7" spans="1:12" ht="24.95" customHeight="1" x14ac:dyDescent="0.25">
      <c r="A7" s="18" t="s">
        <v>85</v>
      </c>
      <c r="B7" s="138"/>
      <c r="C7" s="138"/>
      <c r="D7" s="138"/>
      <c r="E7" s="138"/>
      <c r="F7" s="138"/>
      <c r="G7" s="138"/>
      <c r="H7" s="144"/>
      <c r="I7" s="143"/>
      <c r="J7" s="138"/>
      <c r="K7" s="138"/>
      <c r="L7" s="138"/>
    </row>
    <row r="8" spans="1:12" ht="24.95" customHeight="1" thickBot="1" x14ac:dyDescent="0.3">
      <c r="A8" s="18" t="s">
        <v>90</v>
      </c>
      <c r="B8" s="145"/>
      <c r="C8" s="145"/>
      <c r="D8" s="145"/>
      <c r="E8" s="145"/>
      <c r="F8" s="145"/>
      <c r="G8" s="145"/>
      <c r="H8" s="146"/>
      <c r="I8" s="143"/>
      <c r="J8" s="138"/>
      <c r="K8" s="138"/>
      <c r="L8" s="138"/>
    </row>
    <row r="9" spans="1:12" ht="24.95" customHeight="1" x14ac:dyDescent="0.3">
      <c r="A9" s="135"/>
      <c r="B9" s="147" t="s">
        <v>134</v>
      </c>
      <c r="C9" s="147" t="s">
        <v>136</v>
      </c>
      <c r="D9" s="147" t="s">
        <v>135</v>
      </c>
      <c r="E9" s="147" t="s">
        <v>135</v>
      </c>
      <c r="F9" s="147"/>
      <c r="G9" s="147"/>
      <c r="H9" s="147"/>
      <c r="I9" s="138"/>
      <c r="J9" s="138"/>
      <c r="K9" s="138"/>
      <c r="L9" s="138"/>
    </row>
    <row r="10" spans="1:12" ht="24.95" customHeight="1" x14ac:dyDescent="0.3">
      <c r="A10" s="137"/>
      <c r="B10" s="138"/>
      <c r="C10" s="138"/>
      <c r="D10" s="138"/>
      <c r="E10" s="138"/>
      <c r="F10" s="138"/>
      <c r="G10" s="138"/>
      <c r="H10" s="138"/>
    </row>
    <row r="11" spans="1:12" ht="24.95" customHeight="1" x14ac:dyDescent="0.25">
      <c r="A11" s="138"/>
      <c r="B11" s="138"/>
      <c r="C11" s="138"/>
      <c r="D11" s="138"/>
      <c r="E11" s="138"/>
      <c r="F11" s="138"/>
      <c r="G11" s="138"/>
      <c r="H11" s="138"/>
    </row>
    <row r="12" spans="1:12" ht="24.95" customHeight="1" x14ac:dyDescent="0.25">
      <c r="A12" s="138"/>
      <c r="B12" s="138"/>
      <c r="C12" s="138"/>
      <c r="D12" s="138"/>
      <c r="E12" s="138"/>
      <c r="F12" s="138"/>
      <c r="G12" s="138"/>
      <c r="H12" s="138"/>
    </row>
    <row r="13" spans="1:12" ht="24.95" customHeight="1" thickBot="1" x14ac:dyDescent="0.3"/>
    <row r="14" spans="1:12" ht="50.25" customHeight="1" x14ac:dyDescent="0.35">
      <c r="A14" s="123" t="s">
        <v>172</v>
      </c>
      <c r="B14" s="124" t="s">
        <v>66</v>
      </c>
      <c r="C14" s="125" t="s">
        <v>68</v>
      </c>
      <c r="D14" s="125" t="s">
        <v>80</v>
      </c>
      <c r="E14" s="125" t="s">
        <v>89</v>
      </c>
      <c r="F14" s="125" t="s">
        <v>93</v>
      </c>
      <c r="G14" s="125" t="s">
        <v>95</v>
      </c>
      <c r="H14" s="126" t="s">
        <v>112</v>
      </c>
      <c r="I14" s="151" t="s">
        <v>133</v>
      </c>
      <c r="J14" s="152"/>
      <c r="K14" s="152"/>
      <c r="L14" s="152"/>
    </row>
    <row r="15" spans="1:12" ht="24.95" customHeight="1" x14ac:dyDescent="0.25">
      <c r="A15" s="121" t="s">
        <v>44</v>
      </c>
      <c r="B15" s="138"/>
      <c r="C15" s="138"/>
      <c r="D15" s="138"/>
      <c r="E15" s="138"/>
      <c r="F15" s="138"/>
      <c r="G15" s="138"/>
      <c r="H15" s="144" t="s">
        <v>143</v>
      </c>
      <c r="I15" s="143" t="s">
        <v>135</v>
      </c>
      <c r="J15" s="138"/>
      <c r="K15" s="138"/>
      <c r="L15" s="138"/>
    </row>
    <row r="16" spans="1:12" ht="24.95" customHeight="1" x14ac:dyDescent="0.25">
      <c r="A16" s="18" t="s">
        <v>45</v>
      </c>
      <c r="B16" s="138"/>
      <c r="C16" s="138"/>
      <c r="D16" s="138"/>
      <c r="E16" s="138"/>
      <c r="F16" s="138" t="s">
        <v>146</v>
      </c>
      <c r="G16" s="138"/>
      <c r="H16" s="144"/>
      <c r="I16" s="143" t="s">
        <v>134</v>
      </c>
      <c r="J16" s="138"/>
      <c r="K16" s="138"/>
      <c r="L16" s="138"/>
    </row>
    <row r="17" spans="1:12" ht="24.95" customHeight="1" x14ac:dyDescent="0.25">
      <c r="A17" s="18" t="s">
        <v>62</v>
      </c>
      <c r="B17" s="138"/>
      <c r="C17" s="138"/>
      <c r="D17" s="138"/>
      <c r="E17" s="138"/>
      <c r="F17" s="138"/>
      <c r="G17" s="138"/>
      <c r="H17" s="144"/>
      <c r="I17" s="143"/>
      <c r="J17" s="138"/>
      <c r="K17" s="138"/>
      <c r="L17" s="138"/>
    </row>
    <row r="18" spans="1:12" ht="24.95" customHeight="1" x14ac:dyDescent="0.25">
      <c r="A18" s="18" t="s">
        <v>65</v>
      </c>
      <c r="B18" s="138" t="s">
        <v>130</v>
      </c>
      <c r="C18" s="138"/>
      <c r="D18" s="138"/>
      <c r="E18" s="138"/>
      <c r="F18" s="138"/>
      <c r="G18" s="138"/>
      <c r="H18" s="144"/>
      <c r="I18" s="143" t="s">
        <v>135</v>
      </c>
      <c r="J18" s="138"/>
      <c r="K18" s="138"/>
      <c r="L18" s="138"/>
    </row>
    <row r="19" spans="1:12" ht="24.95" customHeight="1" x14ac:dyDescent="0.25">
      <c r="A19" s="18" t="s">
        <v>69</v>
      </c>
      <c r="B19" s="138"/>
      <c r="C19" s="138"/>
      <c r="D19" s="138"/>
      <c r="E19" s="138"/>
      <c r="F19" s="138"/>
      <c r="G19" s="138"/>
      <c r="H19" s="144"/>
      <c r="I19" s="143"/>
      <c r="J19" s="138"/>
      <c r="K19" s="138"/>
      <c r="L19" s="138"/>
    </row>
    <row r="20" spans="1:12" ht="24.95" customHeight="1" x14ac:dyDescent="0.25">
      <c r="A20" s="18" t="s">
        <v>84</v>
      </c>
      <c r="B20" s="138"/>
      <c r="C20" s="138" t="s">
        <v>130</v>
      </c>
      <c r="D20" s="138"/>
      <c r="E20" s="138"/>
      <c r="F20" s="138"/>
      <c r="G20" s="138"/>
      <c r="H20" s="144"/>
      <c r="I20" s="143" t="s">
        <v>135</v>
      </c>
      <c r="J20" s="138"/>
      <c r="K20" s="138"/>
      <c r="L20" s="138"/>
    </row>
    <row r="21" spans="1:12" ht="24.95" customHeight="1" thickBot="1" x14ac:dyDescent="0.35">
      <c r="A21" s="132"/>
      <c r="B21" s="145"/>
      <c r="C21" s="145"/>
      <c r="D21" s="145"/>
      <c r="E21" s="145"/>
      <c r="F21" s="145"/>
      <c r="G21" s="145"/>
      <c r="H21" s="146"/>
      <c r="I21" s="143"/>
      <c r="J21" s="138"/>
      <c r="K21" s="138"/>
      <c r="L21" s="138"/>
    </row>
    <row r="22" spans="1:12" ht="24.95" customHeight="1" x14ac:dyDescent="0.3">
      <c r="A22" s="135"/>
      <c r="B22" s="147"/>
      <c r="C22" s="147"/>
      <c r="D22" s="147"/>
      <c r="E22" s="147"/>
      <c r="F22" s="147"/>
      <c r="G22" s="147"/>
      <c r="H22" s="147"/>
      <c r="I22" s="138"/>
      <c r="J22" s="138"/>
      <c r="K22" s="138"/>
      <c r="L22" s="138"/>
    </row>
    <row r="23" spans="1:12" ht="24.95" customHeight="1" x14ac:dyDescent="0.3">
      <c r="A23" s="137"/>
      <c r="B23" s="138"/>
      <c r="C23" s="138"/>
      <c r="D23" s="138"/>
      <c r="E23" s="138"/>
      <c r="F23" s="138"/>
      <c r="G23" s="138"/>
      <c r="H23" s="138"/>
    </row>
    <row r="24" spans="1:12" ht="24.95" customHeight="1" x14ac:dyDescent="0.25">
      <c r="A24" s="138"/>
      <c r="B24" s="138"/>
      <c r="C24" s="138"/>
      <c r="D24" s="138"/>
      <c r="E24" s="138"/>
      <c r="F24" s="138"/>
      <c r="G24" s="138"/>
      <c r="H24" s="138"/>
    </row>
    <row r="25" spans="1:12" ht="24.95" customHeight="1" x14ac:dyDescent="0.25">
      <c r="A25" s="138"/>
      <c r="B25" s="138"/>
      <c r="C25" s="138"/>
      <c r="D25" s="138"/>
      <c r="E25" s="138"/>
      <c r="F25" s="138"/>
      <c r="G25" s="138"/>
      <c r="H25" s="138"/>
    </row>
    <row r="26" spans="1:12" ht="24.95" customHeight="1" thickBot="1" x14ac:dyDescent="0.3"/>
    <row r="27" spans="1:12" ht="49.5" customHeight="1" x14ac:dyDescent="0.35">
      <c r="A27" s="123" t="s">
        <v>173</v>
      </c>
      <c r="B27" s="18" t="s">
        <v>49</v>
      </c>
      <c r="C27" s="18" t="s">
        <v>61</v>
      </c>
      <c r="D27" s="18" t="s">
        <v>78</v>
      </c>
      <c r="E27" s="18" t="s">
        <v>83</v>
      </c>
      <c r="F27" s="18" t="s">
        <v>86</v>
      </c>
      <c r="G27" s="18" t="s">
        <v>92</v>
      </c>
      <c r="H27" s="142"/>
      <c r="I27" s="151" t="s">
        <v>178</v>
      </c>
      <c r="J27" s="152"/>
      <c r="K27" s="152"/>
      <c r="L27" s="152"/>
    </row>
    <row r="28" spans="1:12" ht="24.95" customHeight="1" x14ac:dyDescent="0.25">
      <c r="A28" s="125" t="s">
        <v>46</v>
      </c>
      <c r="B28" s="138"/>
      <c r="C28" s="138"/>
      <c r="D28" s="138"/>
      <c r="E28" s="138" t="s">
        <v>176</v>
      </c>
      <c r="F28" s="138"/>
      <c r="G28" s="138"/>
      <c r="H28" s="144"/>
      <c r="I28" s="143" t="s">
        <v>134</v>
      </c>
      <c r="J28" s="138"/>
      <c r="K28" s="138"/>
      <c r="L28" s="138"/>
    </row>
    <row r="29" spans="1:12" ht="24.95" customHeight="1" x14ac:dyDescent="0.25">
      <c r="A29" s="130" t="s">
        <v>47</v>
      </c>
      <c r="B29" s="138"/>
      <c r="C29" s="138"/>
      <c r="D29" s="138" t="s">
        <v>142</v>
      </c>
      <c r="E29" s="138"/>
      <c r="F29" s="138"/>
      <c r="G29" s="138"/>
      <c r="H29" s="144"/>
      <c r="I29" s="143" t="s">
        <v>135</v>
      </c>
      <c r="J29" s="138"/>
      <c r="K29" s="138"/>
      <c r="L29" s="138"/>
    </row>
    <row r="30" spans="1:12" ht="24.95" customHeight="1" x14ac:dyDescent="0.25">
      <c r="A30" s="125" t="s">
        <v>48</v>
      </c>
      <c r="B30" s="138"/>
      <c r="C30" s="138" t="s">
        <v>130</v>
      </c>
      <c r="D30" s="138"/>
      <c r="E30" s="138"/>
      <c r="F30" s="138"/>
      <c r="G30" s="138"/>
      <c r="H30" s="144"/>
      <c r="I30" s="143" t="s">
        <v>135</v>
      </c>
      <c r="J30" s="138"/>
      <c r="K30" s="138"/>
      <c r="L30" s="138"/>
    </row>
    <row r="31" spans="1:12" ht="24.95" customHeight="1" x14ac:dyDescent="0.25">
      <c r="A31" s="125" t="s">
        <v>52</v>
      </c>
      <c r="B31" s="138" t="s">
        <v>177</v>
      </c>
      <c r="C31" s="138"/>
      <c r="D31" s="138"/>
      <c r="E31" s="138"/>
      <c r="F31" s="138"/>
      <c r="G31" s="138"/>
      <c r="H31" s="144"/>
      <c r="I31" s="143" t="s">
        <v>136</v>
      </c>
      <c r="J31" s="138"/>
      <c r="K31" s="138"/>
      <c r="L31" s="138"/>
    </row>
    <row r="32" spans="1:12" ht="24.95" customHeight="1" x14ac:dyDescent="0.25">
      <c r="A32" s="125" t="s">
        <v>67</v>
      </c>
      <c r="B32" s="138"/>
      <c r="C32" s="138"/>
      <c r="D32" s="138"/>
      <c r="E32" s="138"/>
      <c r="F32" s="138"/>
      <c r="G32" s="138"/>
      <c r="H32" s="144"/>
      <c r="I32" s="143"/>
      <c r="J32" s="138"/>
      <c r="K32" s="138"/>
      <c r="L32" s="138"/>
    </row>
    <row r="33" spans="1:12" ht="24.95" customHeight="1" x14ac:dyDescent="0.3">
      <c r="A33" s="131"/>
      <c r="B33" s="138"/>
      <c r="C33" s="138"/>
      <c r="D33" s="138"/>
      <c r="E33" s="138"/>
      <c r="F33" s="138"/>
      <c r="G33" s="138"/>
      <c r="H33" s="144"/>
      <c r="I33" s="143"/>
      <c r="J33" s="138"/>
      <c r="K33" s="138"/>
      <c r="L33" s="138"/>
    </row>
    <row r="34" spans="1:12" ht="24.95" customHeight="1" thickBot="1" x14ac:dyDescent="0.35">
      <c r="A34" s="132"/>
      <c r="B34" s="145"/>
      <c r="C34" s="145"/>
      <c r="D34" s="145"/>
      <c r="E34" s="145"/>
      <c r="F34" s="145"/>
      <c r="G34" s="145"/>
      <c r="H34" s="146"/>
      <c r="I34" s="143"/>
      <c r="J34" s="138"/>
      <c r="K34" s="138"/>
      <c r="L34" s="138"/>
    </row>
    <row r="35" spans="1:12" ht="24.95" customHeight="1" x14ac:dyDescent="0.3">
      <c r="A35" s="135"/>
      <c r="B35" s="147" t="s">
        <v>134</v>
      </c>
      <c r="C35" s="147" t="s">
        <v>135</v>
      </c>
      <c r="D35" s="147" t="s">
        <v>135</v>
      </c>
      <c r="E35" s="147" t="s">
        <v>136</v>
      </c>
      <c r="F35" s="147"/>
      <c r="G35" s="147"/>
      <c r="H35" s="147"/>
      <c r="I35" s="138"/>
      <c r="J35" s="138"/>
      <c r="K35" s="138"/>
      <c r="L35" s="138"/>
    </row>
    <row r="36" spans="1:12" ht="24.95" customHeight="1" x14ac:dyDescent="0.3">
      <c r="A36" s="137"/>
      <c r="B36" s="138"/>
      <c r="C36" s="138"/>
      <c r="D36" s="138"/>
      <c r="E36" s="138"/>
      <c r="F36" s="138"/>
      <c r="G36" s="138"/>
      <c r="H36" s="138"/>
    </row>
    <row r="37" spans="1:12" ht="24.95" customHeight="1" x14ac:dyDescent="0.25">
      <c r="A37" s="138"/>
      <c r="B37" s="138"/>
      <c r="C37" s="138"/>
      <c r="D37" s="138"/>
      <c r="E37" s="138"/>
      <c r="F37" s="138"/>
      <c r="G37" s="138"/>
      <c r="H37" s="138"/>
    </row>
    <row r="38" spans="1:12" ht="24.95" customHeight="1" x14ac:dyDescent="0.25">
      <c r="A38" s="138"/>
      <c r="B38" s="138"/>
      <c r="C38" s="138"/>
      <c r="D38" s="138"/>
      <c r="E38" s="138"/>
      <c r="F38" s="138"/>
      <c r="G38" s="138"/>
      <c r="H38" s="138"/>
    </row>
    <row r="39" spans="1:12" ht="24.95" customHeight="1" thickBot="1" x14ac:dyDescent="0.3"/>
    <row r="40" spans="1:12" ht="48" customHeight="1" x14ac:dyDescent="0.35">
      <c r="A40" s="123" t="s">
        <v>174</v>
      </c>
      <c r="B40" s="18" t="s">
        <v>53</v>
      </c>
      <c r="C40" s="18" t="s">
        <v>54</v>
      </c>
      <c r="D40" s="18" t="s">
        <v>96</v>
      </c>
      <c r="E40" s="18" t="s">
        <v>97</v>
      </c>
      <c r="F40" s="18" t="s">
        <v>98</v>
      </c>
      <c r="G40" s="141" t="s">
        <v>127</v>
      </c>
      <c r="H40" s="142"/>
      <c r="I40" s="151" t="s">
        <v>149</v>
      </c>
      <c r="J40" s="152"/>
      <c r="K40" s="152"/>
      <c r="L40" s="152"/>
    </row>
    <row r="41" spans="1:12" ht="24.95" customHeight="1" x14ac:dyDescent="0.25">
      <c r="A41" s="18" t="s">
        <v>57</v>
      </c>
      <c r="B41" s="138"/>
      <c r="C41" s="138"/>
      <c r="D41" s="138"/>
      <c r="E41" s="138"/>
      <c r="F41" s="138"/>
      <c r="G41" s="138" t="s">
        <v>129</v>
      </c>
      <c r="H41" s="144"/>
      <c r="I41" s="143" t="s">
        <v>134</v>
      </c>
      <c r="J41" s="138"/>
      <c r="K41" s="138"/>
      <c r="L41" s="138"/>
    </row>
    <row r="42" spans="1:12" ht="24.95" customHeight="1" x14ac:dyDescent="0.25">
      <c r="A42" s="18" t="s">
        <v>58</v>
      </c>
      <c r="B42" s="138"/>
      <c r="C42" s="138"/>
      <c r="D42" s="138" t="s">
        <v>146</v>
      </c>
      <c r="E42" s="138"/>
      <c r="F42" s="138"/>
      <c r="G42" s="138"/>
      <c r="H42" s="144"/>
      <c r="I42" s="143" t="s">
        <v>134</v>
      </c>
      <c r="J42" s="138"/>
      <c r="K42" s="138"/>
      <c r="L42" s="138"/>
    </row>
    <row r="43" spans="1:12" ht="24.95" customHeight="1" x14ac:dyDescent="0.25">
      <c r="A43" s="18" t="s">
        <v>79</v>
      </c>
      <c r="B43" s="138"/>
      <c r="C43" s="138"/>
      <c r="D43" s="138"/>
      <c r="E43" s="138"/>
      <c r="F43" s="138"/>
      <c r="G43" s="138"/>
      <c r="H43" s="144"/>
      <c r="I43" s="143"/>
      <c r="J43" s="138"/>
      <c r="K43" s="138"/>
      <c r="L43" s="138"/>
    </row>
    <row r="44" spans="1:12" ht="24.95" customHeight="1" x14ac:dyDescent="0.25">
      <c r="A44" s="18" t="s">
        <v>81</v>
      </c>
      <c r="B44" s="138" t="s">
        <v>129</v>
      </c>
      <c r="C44" s="138"/>
      <c r="D44" s="138"/>
      <c r="E44" s="138"/>
      <c r="F44" s="138"/>
      <c r="G44" s="138"/>
      <c r="H44" s="144"/>
      <c r="I44" s="143" t="s">
        <v>134</v>
      </c>
      <c r="J44" s="138"/>
      <c r="K44" s="138"/>
      <c r="L44" s="138"/>
    </row>
    <row r="45" spans="1:12" ht="24.95" customHeight="1" x14ac:dyDescent="0.25">
      <c r="A45" s="18" t="s">
        <v>91</v>
      </c>
      <c r="B45" s="138"/>
      <c r="C45" s="138" t="s">
        <v>188</v>
      </c>
      <c r="D45" s="138"/>
      <c r="E45" s="138"/>
      <c r="F45" s="138"/>
      <c r="G45" s="138"/>
      <c r="H45" s="144"/>
      <c r="I45" s="143" t="s">
        <v>136</v>
      </c>
      <c r="J45" s="138"/>
      <c r="K45" s="138"/>
      <c r="L45" s="138"/>
    </row>
    <row r="46" spans="1:12" ht="24.95" customHeight="1" x14ac:dyDescent="0.3">
      <c r="A46" s="131"/>
      <c r="B46" s="138"/>
      <c r="C46" s="138"/>
      <c r="D46" s="138"/>
      <c r="E46" s="138"/>
      <c r="F46" s="138"/>
      <c r="G46" s="138"/>
      <c r="H46" s="144"/>
      <c r="I46" s="143"/>
      <c r="J46" s="138"/>
      <c r="K46" s="138"/>
      <c r="L46" s="138"/>
    </row>
    <row r="47" spans="1:12" ht="24.95" customHeight="1" thickBot="1" x14ac:dyDescent="0.35">
      <c r="A47" s="132"/>
      <c r="B47" s="145"/>
      <c r="C47" s="145"/>
      <c r="D47" s="145"/>
      <c r="E47" s="145"/>
      <c r="F47" s="145"/>
      <c r="G47" s="145"/>
      <c r="H47" s="146"/>
      <c r="I47" s="143"/>
      <c r="J47" s="138"/>
      <c r="K47" s="138"/>
      <c r="L47" s="138"/>
    </row>
    <row r="48" spans="1:12" ht="24.95" customHeight="1" x14ac:dyDescent="0.3">
      <c r="A48" s="135"/>
      <c r="B48" s="147" t="s">
        <v>136</v>
      </c>
      <c r="C48" s="147" t="s">
        <v>134</v>
      </c>
      <c r="D48" s="147" t="s">
        <v>136</v>
      </c>
      <c r="E48" s="147"/>
      <c r="F48" s="147"/>
      <c r="G48" s="147" t="s">
        <v>136</v>
      </c>
      <c r="H48" s="147"/>
      <c r="I48" s="138"/>
      <c r="J48" s="138"/>
      <c r="K48" s="138"/>
      <c r="L48" s="138"/>
    </row>
    <row r="49" spans="1:8" ht="24.95" customHeight="1" x14ac:dyDescent="0.3">
      <c r="A49" s="137"/>
      <c r="B49" s="138"/>
      <c r="C49" s="138"/>
      <c r="D49" s="138"/>
      <c r="E49" s="138"/>
      <c r="F49" s="138"/>
      <c r="G49" s="138"/>
      <c r="H49" s="138"/>
    </row>
    <row r="50" spans="1:8" ht="24.95" customHeight="1" x14ac:dyDescent="0.25">
      <c r="A50" s="138"/>
      <c r="B50" s="138"/>
      <c r="C50" s="138"/>
      <c r="D50" s="138"/>
      <c r="E50" s="138"/>
      <c r="F50" s="138"/>
      <c r="G50" s="138"/>
      <c r="H50" s="138"/>
    </row>
    <row r="51" spans="1:8" ht="24.95" customHeight="1" x14ac:dyDescent="0.25">
      <c r="A51" s="138"/>
      <c r="B51" s="138"/>
      <c r="C51" s="138"/>
      <c r="D51" s="138"/>
      <c r="E51" s="138"/>
      <c r="F51" s="138"/>
      <c r="G51" s="138"/>
      <c r="H51" s="13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22" zoomScale="90" zoomScaleNormal="90" workbookViewId="0">
      <selection activeCell="B27" sqref="B27:H27"/>
    </sheetView>
  </sheetViews>
  <sheetFormatPr defaultRowHeight="15" x14ac:dyDescent="0.25"/>
  <cols>
    <col min="1" max="1" width="25.7109375" style="139" customWidth="1"/>
    <col min="2" max="8" width="15.5703125" style="139" customWidth="1"/>
    <col min="9" max="16384" width="9.140625" style="139"/>
  </cols>
  <sheetData>
    <row r="1" spans="1:12" ht="36.75" customHeight="1" x14ac:dyDescent="0.35">
      <c r="A1" s="123" t="s">
        <v>180</v>
      </c>
      <c r="B1" s="120" t="s">
        <v>50</v>
      </c>
      <c r="C1" s="18" t="s">
        <v>55</v>
      </c>
      <c r="D1" s="18" t="s">
        <v>56</v>
      </c>
      <c r="E1" s="18" t="s">
        <v>60</v>
      </c>
      <c r="F1" s="18" t="s">
        <v>63</v>
      </c>
      <c r="G1" s="18" t="s">
        <v>74</v>
      </c>
      <c r="H1" s="142"/>
      <c r="I1" s="151" t="s">
        <v>144</v>
      </c>
      <c r="J1" s="152"/>
      <c r="K1" s="152"/>
      <c r="L1" s="152"/>
    </row>
    <row r="2" spans="1:12" ht="24.95" customHeight="1" x14ac:dyDescent="0.25">
      <c r="A2" s="121" t="s">
        <v>44</v>
      </c>
      <c r="B2" s="138"/>
      <c r="C2" s="138"/>
      <c r="D2" s="138"/>
      <c r="E2" s="138" t="s">
        <v>189</v>
      </c>
      <c r="F2" s="138"/>
      <c r="G2" s="138"/>
      <c r="H2" s="144"/>
      <c r="I2" s="143" t="s">
        <v>136</v>
      </c>
      <c r="J2" s="138"/>
      <c r="K2" s="138"/>
      <c r="L2" s="138"/>
    </row>
    <row r="3" spans="1:12" ht="24.95" customHeight="1" x14ac:dyDescent="0.25">
      <c r="A3" s="18" t="s">
        <v>45</v>
      </c>
      <c r="B3" s="138"/>
      <c r="C3" s="138"/>
      <c r="D3" s="138"/>
      <c r="E3" s="138"/>
      <c r="F3" s="138"/>
      <c r="G3" s="138" t="s">
        <v>140</v>
      </c>
      <c r="H3" s="144"/>
      <c r="I3" s="143" t="s">
        <v>136</v>
      </c>
      <c r="J3" s="138"/>
      <c r="K3" s="138"/>
      <c r="L3" s="138"/>
    </row>
    <row r="4" spans="1:12" ht="24.95" customHeight="1" x14ac:dyDescent="0.25">
      <c r="A4" s="18" t="s">
        <v>62</v>
      </c>
      <c r="B4" s="138"/>
      <c r="C4" s="138" t="s">
        <v>143</v>
      </c>
      <c r="D4" s="138"/>
      <c r="E4" s="138"/>
      <c r="F4" s="138"/>
      <c r="G4" s="138"/>
      <c r="H4" s="144"/>
      <c r="I4" s="143" t="s">
        <v>135</v>
      </c>
      <c r="J4" s="138"/>
      <c r="K4" s="138"/>
      <c r="L4" s="138"/>
    </row>
    <row r="5" spans="1:12" ht="24.95" customHeight="1" x14ac:dyDescent="0.25">
      <c r="A5" s="18" t="s">
        <v>65</v>
      </c>
      <c r="B5" s="138"/>
      <c r="C5" s="138"/>
      <c r="D5" s="138"/>
      <c r="E5" s="138"/>
      <c r="F5" s="138"/>
      <c r="G5" s="138"/>
      <c r="H5" s="144"/>
      <c r="I5" s="143"/>
      <c r="J5" s="138"/>
      <c r="K5" s="138"/>
      <c r="L5" s="138"/>
    </row>
    <row r="6" spans="1:12" ht="24.95" customHeight="1" x14ac:dyDescent="0.25">
      <c r="A6" s="18" t="s">
        <v>69</v>
      </c>
      <c r="B6" s="138"/>
      <c r="C6" s="138"/>
      <c r="D6" s="138"/>
      <c r="E6" s="138"/>
      <c r="F6" s="138"/>
      <c r="G6" s="138"/>
      <c r="H6" s="144"/>
      <c r="I6" s="143"/>
      <c r="J6" s="138"/>
      <c r="K6" s="138"/>
      <c r="L6" s="138"/>
    </row>
    <row r="7" spans="1:12" ht="24.95" customHeight="1" x14ac:dyDescent="0.25">
      <c r="A7" s="18" t="s">
        <v>84</v>
      </c>
      <c r="B7" s="138" t="s">
        <v>130</v>
      </c>
      <c r="C7" s="138"/>
      <c r="D7" s="138"/>
      <c r="E7" s="138"/>
      <c r="F7" s="138"/>
      <c r="G7" s="138"/>
      <c r="H7" s="144"/>
      <c r="I7" s="143" t="s">
        <v>135</v>
      </c>
      <c r="J7" s="138"/>
      <c r="K7" s="138"/>
      <c r="L7" s="138"/>
    </row>
    <row r="8" spans="1:12" ht="24.95" customHeight="1" thickBot="1" x14ac:dyDescent="0.35">
      <c r="A8" s="132"/>
      <c r="B8" s="145"/>
      <c r="C8" s="145"/>
      <c r="D8" s="145"/>
      <c r="E8" s="145"/>
      <c r="F8" s="145"/>
      <c r="G8" s="145"/>
      <c r="H8" s="146"/>
      <c r="I8" s="143"/>
      <c r="J8" s="138"/>
      <c r="K8" s="138"/>
      <c r="L8" s="138"/>
    </row>
    <row r="9" spans="1:12" ht="24.95" customHeight="1" x14ac:dyDescent="0.3">
      <c r="A9" s="135"/>
      <c r="B9" s="147" t="s">
        <v>135</v>
      </c>
      <c r="C9" s="147" t="s">
        <v>135</v>
      </c>
      <c r="D9" s="147"/>
      <c r="E9" s="147" t="s">
        <v>134</v>
      </c>
      <c r="F9" s="147"/>
      <c r="G9" s="147" t="s">
        <v>134</v>
      </c>
      <c r="H9" s="147"/>
      <c r="I9" s="138"/>
      <c r="J9" s="138"/>
      <c r="K9" s="138"/>
      <c r="L9" s="138"/>
    </row>
    <row r="10" spans="1:12" ht="24.95" customHeight="1" x14ac:dyDescent="0.3">
      <c r="A10" s="137"/>
      <c r="B10" s="138"/>
      <c r="C10" s="138"/>
      <c r="D10" s="138"/>
      <c r="E10" s="138"/>
      <c r="F10" s="138"/>
      <c r="G10" s="138"/>
      <c r="H10" s="138"/>
    </row>
    <row r="11" spans="1:12" ht="24.95" customHeight="1" x14ac:dyDescent="0.25">
      <c r="A11" s="138"/>
      <c r="B11" s="138"/>
      <c r="C11" s="138"/>
      <c r="D11" s="138"/>
      <c r="E11" s="138"/>
      <c r="F11" s="138"/>
      <c r="G11" s="138"/>
      <c r="H11" s="138"/>
    </row>
    <row r="12" spans="1:12" ht="24.95" customHeight="1" x14ac:dyDescent="0.25">
      <c r="A12" s="138"/>
      <c r="B12" s="138"/>
      <c r="C12" s="138"/>
      <c r="D12" s="138"/>
      <c r="E12" s="138"/>
      <c r="F12" s="138"/>
      <c r="G12" s="138"/>
      <c r="H12" s="138"/>
    </row>
    <row r="13" spans="1:12" ht="24.95" customHeight="1" thickBot="1" x14ac:dyDescent="0.3"/>
    <row r="14" spans="1:12" ht="50.25" customHeight="1" x14ac:dyDescent="0.35">
      <c r="A14" s="123" t="s">
        <v>181</v>
      </c>
      <c r="B14" s="18" t="s">
        <v>51</v>
      </c>
      <c r="C14" s="18" t="s">
        <v>64</v>
      </c>
      <c r="D14" s="18" t="s">
        <v>70</v>
      </c>
      <c r="E14" s="18" t="s">
        <v>73</v>
      </c>
      <c r="F14" s="18" t="s">
        <v>82</v>
      </c>
      <c r="G14" s="18" t="s">
        <v>85</v>
      </c>
      <c r="H14" s="18" t="s">
        <v>90</v>
      </c>
      <c r="I14" s="151" t="s">
        <v>133</v>
      </c>
      <c r="J14" s="152"/>
      <c r="K14" s="152"/>
      <c r="L14" s="152"/>
    </row>
    <row r="15" spans="1:12" ht="24.95" customHeight="1" x14ac:dyDescent="0.25">
      <c r="A15" s="18" t="s">
        <v>46</v>
      </c>
      <c r="B15" s="138"/>
      <c r="C15" s="138"/>
      <c r="D15" s="138"/>
      <c r="E15" s="138" t="s">
        <v>132</v>
      </c>
      <c r="F15" s="138"/>
      <c r="G15" s="138"/>
      <c r="H15" s="144"/>
      <c r="I15" s="143" t="s">
        <v>134</v>
      </c>
      <c r="J15" s="138"/>
      <c r="K15" s="138"/>
      <c r="L15" s="138"/>
    </row>
    <row r="16" spans="1:12" ht="24.95" customHeight="1" x14ac:dyDescent="0.25">
      <c r="A16" s="120" t="s">
        <v>47</v>
      </c>
      <c r="B16" s="138"/>
      <c r="C16" s="138"/>
      <c r="D16" s="138" t="s">
        <v>142</v>
      </c>
      <c r="E16" s="138"/>
      <c r="F16" s="138"/>
      <c r="G16" s="138"/>
      <c r="H16" s="144"/>
      <c r="I16" s="143" t="s">
        <v>135</v>
      </c>
      <c r="J16" s="138"/>
      <c r="K16" s="138"/>
      <c r="L16" s="138"/>
    </row>
    <row r="17" spans="1:12" ht="24.95" customHeight="1" x14ac:dyDescent="0.25">
      <c r="A17" s="18" t="s">
        <v>48</v>
      </c>
      <c r="B17" s="138"/>
      <c r="C17" s="138" t="s">
        <v>147</v>
      </c>
      <c r="D17" s="138"/>
      <c r="E17" s="138"/>
      <c r="F17" s="138"/>
      <c r="G17" s="138"/>
      <c r="H17" s="144"/>
      <c r="I17" s="143" t="s">
        <v>136</v>
      </c>
      <c r="J17" s="138"/>
      <c r="K17" s="138"/>
      <c r="L17" s="138"/>
    </row>
    <row r="18" spans="1:12" ht="24.95" customHeight="1" x14ac:dyDescent="0.25">
      <c r="A18" s="18" t="s">
        <v>52</v>
      </c>
      <c r="B18" s="138"/>
      <c r="C18" s="138"/>
      <c r="D18" s="138"/>
      <c r="E18" s="138"/>
      <c r="F18" s="138"/>
      <c r="G18" s="138"/>
      <c r="H18" s="144"/>
      <c r="I18" s="143"/>
      <c r="J18" s="138"/>
      <c r="K18" s="138"/>
      <c r="L18" s="138"/>
    </row>
    <row r="19" spans="1:12" ht="24.95" customHeight="1" x14ac:dyDescent="0.25">
      <c r="A19" s="18" t="s">
        <v>67</v>
      </c>
      <c r="B19" s="138" t="s">
        <v>132</v>
      </c>
      <c r="C19" s="138"/>
      <c r="D19" s="138"/>
      <c r="E19" s="138"/>
      <c r="F19" s="138"/>
      <c r="G19" s="138"/>
      <c r="H19" s="144"/>
      <c r="I19" s="143" t="s">
        <v>134</v>
      </c>
      <c r="J19" s="138"/>
      <c r="K19" s="138"/>
      <c r="L19" s="138"/>
    </row>
    <row r="20" spans="1:12" ht="24.95" customHeight="1" x14ac:dyDescent="0.3">
      <c r="A20" s="131"/>
      <c r="B20" s="138"/>
      <c r="C20" s="138"/>
      <c r="D20" s="138"/>
      <c r="E20" s="138"/>
      <c r="F20" s="138"/>
      <c r="G20" s="138"/>
      <c r="H20" s="144"/>
      <c r="I20" s="143"/>
      <c r="J20" s="138"/>
      <c r="K20" s="138"/>
      <c r="L20" s="138"/>
    </row>
    <row r="21" spans="1:12" ht="24.95" customHeight="1" thickBot="1" x14ac:dyDescent="0.35">
      <c r="A21" s="132"/>
      <c r="B21" s="145"/>
      <c r="C21" s="145"/>
      <c r="D21" s="145"/>
      <c r="E21" s="145"/>
      <c r="F21" s="145"/>
      <c r="G21" s="145"/>
      <c r="H21" s="146"/>
      <c r="I21" s="143"/>
      <c r="J21" s="138"/>
      <c r="K21" s="138"/>
      <c r="L21" s="138"/>
    </row>
    <row r="22" spans="1:12" ht="24.95" customHeight="1" x14ac:dyDescent="0.3">
      <c r="A22" s="135"/>
      <c r="B22" s="147" t="s">
        <v>136</v>
      </c>
      <c r="C22" s="147" t="s">
        <v>134</v>
      </c>
      <c r="D22" s="147" t="s">
        <v>135</v>
      </c>
      <c r="E22" s="147" t="s">
        <v>136</v>
      </c>
      <c r="F22" s="147"/>
      <c r="G22" s="147"/>
      <c r="H22" s="147"/>
      <c r="I22" s="138"/>
      <c r="J22" s="138"/>
      <c r="K22" s="138"/>
      <c r="L22" s="138"/>
    </row>
    <row r="23" spans="1:12" ht="24.95" customHeight="1" x14ac:dyDescent="0.3">
      <c r="A23" s="137"/>
      <c r="B23" s="138"/>
      <c r="C23" s="138"/>
      <c r="D23" s="138"/>
      <c r="E23" s="138"/>
      <c r="F23" s="138"/>
      <c r="G23" s="138"/>
      <c r="H23" s="138"/>
    </row>
    <row r="24" spans="1:12" ht="24.95" customHeight="1" x14ac:dyDescent="0.25">
      <c r="A24" s="138"/>
      <c r="B24" s="138"/>
      <c r="C24" s="138"/>
      <c r="D24" s="138"/>
      <c r="E24" s="138"/>
      <c r="F24" s="138"/>
      <c r="G24" s="138"/>
      <c r="H24" s="138"/>
    </row>
    <row r="25" spans="1:12" ht="24.95" customHeight="1" x14ac:dyDescent="0.25">
      <c r="A25" s="138"/>
      <c r="B25" s="138"/>
      <c r="C25" s="138"/>
      <c r="D25" s="138"/>
      <c r="E25" s="138"/>
      <c r="F25" s="138"/>
      <c r="G25" s="138"/>
      <c r="H25" s="138"/>
    </row>
    <row r="26" spans="1:12" ht="24.95" customHeight="1" thickBot="1" x14ac:dyDescent="0.3"/>
    <row r="27" spans="1:12" ht="49.5" customHeight="1" x14ac:dyDescent="0.35">
      <c r="A27" s="123" t="s">
        <v>182</v>
      </c>
      <c r="B27" s="124" t="s">
        <v>66</v>
      </c>
      <c r="C27" s="125" t="s">
        <v>68</v>
      </c>
      <c r="D27" s="125" t="s">
        <v>80</v>
      </c>
      <c r="E27" s="125" t="s">
        <v>89</v>
      </c>
      <c r="F27" s="125" t="s">
        <v>93</v>
      </c>
      <c r="G27" s="125" t="s">
        <v>95</v>
      </c>
      <c r="H27" s="126" t="s">
        <v>112</v>
      </c>
      <c r="I27" s="151" t="s">
        <v>178</v>
      </c>
      <c r="J27" s="152"/>
      <c r="K27" s="152"/>
      <c r="L27" s="152"/>
    </row>
    <row r="28" spans="1:12" ht="24.95" customHeight="1" x14ac:dyDescent="0.25">
      <c r="A28" s="18" t="s">
        <v>57</v>
      </c>
      <c r="B28" s="138"/>
      <c r="C28" s="138"/>
      <c r="D28" s="138"/>
      <c r="E28" s="138" t="s">
        <v>142</v>
      </c>
      <c r="F28" s="138"/>
      <c r="G28" s="138"/>
      <c r="H28" s="144"/>
      <c r="I28" s="143"/>
      <c r="J28" s="138"/>
      <c r="K28" s="138"/>
      <c r="L28" s="138"/>
    </row>
    <row r="29" spans="1:12" ht="24.95" customHeight="1" x14ac:dyDescent="0.25">
      <c r="A29" s="18" t="s">
        <v>58</v>
      </c>
      <c r="B29" s="138"/>
      <c r="C29" s="138"/>
      <c r="D29" s="138"/>
      <c r="E29" s="138"/>
      <c r="F29" s="138"/>
      <c r="G29" s="138"/>
      <c r="H29" s="144" t="s">
        <v>142</v>
      </c>
      <c r="I29" s="143"/>
      <c r="J29" s="138"/>
      <c r="K29" s="138"/>
      <c r="L29" s="138"/>
    </row>
    <row r="30" spans="1:12" ht="24.95" customHeight="1" x14ac:dyDescent="0.25">
      <c r="A30" s="18" t="s">
        <v>79</v>
      </c>
      <c r="B30" s="138"/>
      <c r="C30" s="138"/>
      <c r="D30" s="138"/>
      <c r="E30" s="138"/>
      <c r="F30" s="138"/>
      <c r="G30" s="138"/>
      <c r="H30" s="144"/>
      <c r="I30" s="143"/>
      <c r="J30" s="138"/>
      <c r="K30" s="138"/>
      <c r="L30" s="138"/>
    </row>
    <row r="31" spans="1:12" ht="24.95" customHeight="1" x14ac:dyDescent="0.25">
      <c r="A31" s="18" t="s">
        <v>81</v>
      </c>
      <c r="B31" s="138" t="s">
        <v>147</v>
      </c>
      <c r="C31" s="138"/>
      <c r="D31" s="138"/>
      <c r="E31" s="138"/>
      <c r="F31" s="138"/>
      <c r="G31" s="138"/>
      <c r="H31" s="144"/>
      <c r="I31" s="143"/>
      <c r="J31" s="138"/>
      <c r="K31" s="138"/>
      <c r="L31" s="138"/>
    </row>
    <row r="32" spans="1:12" ht="24.95" customHeight="1" x14ac:dyDescent="0.25">
      <c r="A32" s="18" t="s">
        <v>91</v>
      </c>
      <c r="B32" s="138"/>
      <c r="C32" s="138"/>
      <c r="D32" s="138"/>
      <c r="E32" s="138"/>
      <c r="F32" s="138" t="s">
        <v>154</v>
      </c>
      <c r="G32" s="138"/>
      <c r="H32" s="144"/>
      <c r="I32" s="143"/>
      <c r="J32" s="138"/>
      <c r="K32" s="138"/>
      <c r="L32" s="138"/>
    </row>
    <row r="33" spans="1:12" ht="24.95" customHeight="1" x14ac:dyDescent="0.3">
      <c r="A33" s="131"/>
      <c r="B33" s="138"/>
      <c r="C33" s="138"/>
      <c r="D33" s="138"/>
      <c r="E33" s="138"/>
      <c r="F33" s="138"/>
      <c r="G33" s="138"/>
      <c r="H33" s="144"/>
      <c r="I33" s="143"/>
      <c r="J33" s="138"/>
      <c r="K33" s="138"/>
      <c r="L33" s="138"/>
    </row>
    <row r="34" spans="1:12" ht="24.95" customHeight="1" thickBot="1" x14ac:dyDescent="0.35">
      <c r="A34" s="132"/>
      <c r="B34" s="145"/>
      <c r="C34" s="145"/>
      <c r="D34" s="145"/>
      <c r="E34" s="145"/>
      <c r="F34" s="145"/>
      <c r="G34" s="145"/>
      <c r="H34" s="146"/>
      <c r="I34" s="143"/>
      <c r="J34" s="138"/>
      <c r="K34" s="138"/>
      <c r="L34" s="138"/>
    </row>
    <row r="35" spans="1:12" ht="24.95" customHeight="1" x14ac:dyDescent="0.3">
      <c r="A35" s="135"/>
      <c r="B35" s="147"/>
      <c r="C35" s="147"/>
      <c r="D35" s="147"/>
      <c r="E35" s="147"/>
      <c r="F35" s="147"/>
      <c r="G35" s="147"/>
      <c r="H35" s="147"/>
      <c r="I35" s="138"/>
      <c r="J35" s="138"/>
      <c r="K35" s="138"/>
      <c r="L35" s="138"/>
    </row>
    <row r="36" spans="1:12" ht="24.95" customHeight="1" x14ac:dyDescent="0.3">
      <c r="A36" s="137"/>
      <c r="B36" s="138"/>
      <c r="C36" s="138"/>
      <c r="D36" s="138"/>
      <c r="E36" s="138"/>
      <c r="F36" s="138"/>
      <c r="G36" s="138"/>
      <c r="H36" s="138"/>
    </row>
    <row r="37" spans="1:12" ht="24.95" customHeight="1" x14ac:dyDescent="0.25">
      <c r="A37" s="138"/>
      <c r="B37" s="138"/>
      <c r="C37" s="138"/>
      <c r="D37" s="138"/>
      <c r="E37" s="138"/>
      <c r="F37" s="138"/>
      <c r="G37" s="138"/>
      <c r="H37" s="138"/>
    </row>
    <row r="38" spans="1:12" ht="24.95" customHeight="1" x14ac:dyDescent="0.25">
      <c r="A38" s="138"/>
      <c r="B38" s="138"/>
      <c r="C38" s="138"/>
      <c r="D38" s="138"/>
      <c r="E38" s="138"/>
      <c r="F38" s="138"/>
      <c r="G38" s="138"/>
      <c r="H38" s="138"/>
    </row>
    <row r="39" spans="1:12" ht="24.95" customHeight="1" thickBot="1" x14ac:dyDescent="0.3"/>
    <row r="40" spans="1:12" ht="48" customHeight="1" x14ac:dyDescent="0.35">
      <c r="A40" s="123" t="s">
        <v>183</v>
      </c>
      <c r="B40" s="18" t="s">
        <v>72</v>
      </c>
      <c r="C40" s="18" t="s">
        <v>76</v>
      </c>
      <c r="D40" s="18" t="s">
        <v>77</v>
      </c>
      <c r="E40" s="18" t="s">
        <v>94</v>
      </c>
      <c r="F40" s="141"/>
      <c r="G40" s="141"/>
      <c r="H40" s="142"/>
      <c r="I40" s="151" t="s">
        <v>191</v>
      </c>
      <c r="J40" s="152"/>
      <c r="K40" s="152"/>
      <c r="L40" s="152"/>
    </row>
    <row r="41" spans="1:12" ht="24.95" customHeight="1" x14ac:dyDescent="0.25">
      <c r="A41" s="18" t="s">
        <v>59</v>
      </c>
      <c r="B41" s="138"/>
      <c r="C41" s="138"/>
      <c r="D41" s="138"/>
      <c r="E41" s="138" t="s">
        <v>132</v>
      </c>
      <c r="F41" s="138"/>
      <c r="G41" s="138"/>
      <c r="H41" s="144"/>
      <c r="I41" s="143" t="s">
        <v>134</v>
      </c>
      <c r="J41" s="138"/>
      <c r="K41" s="138"/>
      <c r="L41" s="138"/>
    </row>
    <row r="42" spans="1:12" ht="24.95" customHeight="1" x14ac:dyDescent="0.25">
      <c r="A42" s="18" t="s">
        <v>71</v>
      </c>
      <c r="B42" s="138"/>
      <c r="C42" s="138"/>
      <c r="D42" s="138" t="s">
        <v>143</v>
      </c>
      <c r="E42" s="138"/>
      <c r="F42" s="138"/>
      <c r="G42" s="138"/>
      <c r="H42" s="144"/>
      <c r="I42" s="143" t="s">
        <v>135</v>
      </c>
      <c r="J42" s="138"/>
      <c r="K42" s="138"/>
      <c r="L42" s="138"/>
    </row>
    <row r="43" spans="1:12" ht="24.95" customHeight="1" x14ac:dyDescent="0.25">
      <c r="A43" s="18" t="s">
        <v>75</v>
      </c>
      <c r="B43" s="138"/>
      <c r="C43" s="138" t="s">
        <v>190</v>
      </c>
      <c r="D43" s="138"/>
      <c r="E43" s="138"/>
      <c r="F43" s="138"/>
      <c r="G43" s="138"/>
      <c r="H43" s="144"/>
      <c r="I43" s="143" t="s">
        <v>136</v>
      </c>
      <c r="J43" s="138"/>
      <c r="K43" s="138"/>
      <c r="L43" s="138"/>
    </row>
    <row r="44" spans="1:12" ht="24.95" customHeight="1" x14ac:dyDescent="0.25">
      <c r="A44" s="18" t="s">
        <v>87</v>
      </c>
      <c r="B44" s="138" t="s">
        <v>177</v>
      </c>
      <c r="C44" s="138"/>
      <c r="D44" s="138"/>
      <c r="E44" s="138"/>
      <c r="F44" s="138"/>
      <c r="G44" s="138"/>
      <c r="H44" s="144"/>
      <c r="I44" s="143" t="s">
        <v>136</v>
      </c>
      <c r="J44" s="138"/>
      <c r="K44" s="138"/>
      <c r="L44" s="138"/>
    </row>
    <row r="45" spans="1:12" ht="24.95" customHeight="1" x14ac:dyDescent="0.25">
      <c r="A45" s="18" t="s">
        <v>88</v>
      </c>
      <c r="B45" s="138"/>
      <c r="C45" s="138"/>
      <c r="D45" s="138"/>
      <c r="E45" s="138"/>
      <c r="F45" s="138"/>
      <c r="G45" s="138"/>
      <c r="H45" s="144"/>
      <c r="I45" s="143"/>
      <c r="J45" s="138"/>
      <c r="K45" s="138"/>
      <c r="L45" s="138"/>
    </row>
    <row r="46" spans="1:12" ht="24.95" customHeight="1" x14ac:dyDescent="0.25">
      <c r="A46" s="18" t="s">
        <v>137</v>
      </c>
      <c r="B46" s="138"/>
      <c r="C46" s="138"/>
      <c r="D46" s="138"/>
      <c r="E46" s="138"/>
      <c r="F46" s="138"/>
      <c r="G46" s="138"/>
      <c r="H46" s="144"/>
      <c r="I46" s="143"/>
      <c r="J46" s="138"/>
      <c r="K46" s="138"/>
      <c r="L46" s="138"/>
    </row>
    <row r="47" spans="1:12" ht="24.95" customHeight="1" thickBot="1" x14ac:dyDescent="0.35">
      <c r="A47" s="132"/>
      <c r="B47" s="145"/>
      <c r="C47" s="145"/>
      <c r="D47" s="145"/>
      <c r="E47" s="145"/>
      <c r="F47" s="145"/>
      <c r="G47" s="145"/>
      <c r="H47" s="146"/>
      <c r="I47" s="143"/>
      <c r="J47" s="138"/>
      <c r="K47" s="138"/>
      <c r="L47" s="138"/>
    </row>
    <row r="48" spans="1:12" ht="24.95" customHeight="1" x14ac:dyDescent="0.3">
      <c r="A48" s="135"/>
      <c r="B48" s="147" t="s">
        <v>134</v>
      </c>
      <c r="C48" s="147" t="s">
        <v>134</v>
      </c>
      <c r="D48" s="147" t="s">
        <v>135</v>
      </c>
      <c r="E48" s="147" t="s">
        <v>136</v>
      </c>
      <c r="F48" s="147"/>
      <c r="G48" s="147"/>
      <c r="H48" s="147"/>
      <c r="I48" s="138"/>
      <c r="J48" s="138"/>
      <c r="K48" s="138"/>
      <c r="L48" s="138"/>
    </row>
    <row r="49" spans="1:8" ht="24.95" customHeight="1" x14ac:dyDescent="0.3">
      <c r="A49" s="137"/>
      <c r="B49" s="138"/>
      <c r="C49" s="138"/>
      <c r="D49" s="138"/>
      <c r="E49" s="138"/>
      <c r="F49" s="138"/>
      <c r="G49" s="138"/>
      <c r="H49" s="138"/>
    </row>
    <row r="50" spans="1:8" ht="24.95" customHeight="1" x14ac:dyDescent="0.25">
      <c r="A50" s="138"/>
      <c r="B50" s="138"/>
      <c r="C50" s="138"/>
      <c r="D50" s="138"/>
      <c r="E50" s="138"/>
      <c r="F50" s="138"/>
      <c r="G50" s="138"/>
      <c r="H50" s="138"/>
    </row>
    <row r="51" spans="1:8" ht="24.95" customHeight="1" x14ac:dyDescent="0.25">
      <c r="A51" s="138"/>
      <c r="B51" s="138"/>
      <c r="C51" s="138"/>
      <c r="D51" s="138"/>
      <c r="E51" s="138"/>
      <c r="F51" s="138"/>
      <c r="G51" s="138"/>
      <c r="H51" s="13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25" workbookViewId="0">
      <selection activeCell="B27" sqref="B27:F27"/>
    </sheetView>
  </sheetViews>
  <sheetFormatPr defaultRowHeight="15" x14ac:dyDescent="0.25"/>
  <cols>
    <col min="1" max="1" width="25.7109375" style="139" customWidth="1"/>
    <col min="2" max="8" width="15.5703125" style="139" customWidth="1"/>
    <col min="9" max="16384" width="9.140625" style="139"/>
  </cols>
  <sheetData>
    <row r="1" spans="1:12" ht="36.75" customHeight="1" x14ac:dyDescent="0.35">
      <c r="A1" s="123" t="s">
        <v>184</v>
      </c>
      <c r="B1" s="18" t="s">
        <v>51</v>
      </c>
      <c r="C1" s="18" t="s">
        <v>64</v>
      </c>
      <c r="D1" s="18" t="s">
        <v>70</v>
      </c>
      <c r="E1" s="18" t="s">
        <v>73</v>
      </c>
      <c r="F1" s="18" t="s">
        <v>82</v>
      </c>
      <c r="G1" s="18" t="s">
        <v>85</v>
      </c>
      <c r="H1" s="18" t="s">
        <v>90</v>
      </c>
      <c r="I1" s="151" t="s">
        <v>178</v>
      </c>
      <c r="J1" s="152"/>
      <c r="K1" s="152"/>
      <c r="L1" s="152"/>
    </row>
    <row r="2" spans="1:12" ht="24.95" customHeight="1" x14ac:dyDescent="0.25">
      <c r="A2" s="121" t="s">
        <v>44</v>
      </c>
      <c r="B2" s="138"/>
      <c r="C2" s="138"/>
      <c r="D2" s="138"/>
      <c r="E2" s="138" t="s">
        <v>142</v>
      </c>
      <c r="F2" s="138"/>
      <c r="G2" s="138"/>
      <c r="H2" s="144"/>
      <c r="I2" s="143" t="s">
        <v>135</v>
      </c>
      <c r="J2" s="138"/>
      <c r="K2" s="138"/>
      <c r="L2" s="138"/>
    </row>
    <row r="3" spans="1:12" ht="24.95" customHeight="1" x14ac:dyDescent="0.25">
      <c r="A3" s="18" t="s">
        <v>45</v>
      </c>
      <c r="B3" s="138"/>
      <c r="C3" s="138"/>
      <c r="D3" s="138" t="s">
        <v>143</v>
      </c>
      <c r="E3" s="138"/>
      <c r="F3" s="138"/>
      <c r="G3" s="138"/>
      <c r="H3" s="144"/>
      <c r="I3" s="143" t="s">
        <v>135</v>
      </c>
      <c r="J3" s="138"/>
      <c r="K3" s="138"/>
      <c r="L3" s="138"/>
    </row>
    <row r="4" spans="1:12" ht="24.95" customHeight="1" x14ac:dyDescent="0.25">
      <c r="A4" s="18" t="s">
        <v>62</v>
      </c>
      <c r="B4" s="138"/>
      <c r="C4" s="138" t="s">
        <v>146</v>
      </c>
      <c r="D4" s="138"/>
      <c r="E4" s="138"/>
      <c r="F4" s="138"/>
      <c r="G4" s="138"/>
      <c r="H4" s="144"/>
      <c r="I4" s="143" t="s">
        <v>134</v>
      </c>
      <c r="J4" s="138"/>
      <c r="K4" s="138"/>
      <c r="L4" s="138"/>
    </row>
    <row r="5" spans="1:12" ht="24.95" customHeight="1" x14ac:dyDescent="0.25">
      <c r="A5" s="18" t="s">
        <v>65</v>
      </c>
      <c r="B5" s="138" t="s">
        <v>194</v>
      </c>
      <c r="C5" s="138"/>
      <c r="D5" s="138"/>
      <c r="E5" s="138"/>
      <c r="F5" s="138"/>
      <c r="G5" s="138"/>
      <c r="H5" s="144"/>
      <c r="I5" s="143" t="s">
        <v>136</v>
      </c>
      <c r="J5" s="138"/>
      <c r="K5" s="138"/>
      <c r="L5" s="138"/>
    </row>
    <row r="6" spans="1:12" ht="24.95" customHeight="1" x14ac:dyDescent="0.25">
      <c r="A6" s="18" t="s">
        <v>69</v>
      </c>
      <c r="B6" s="138"/>
      <c r="C6" s="138"/>
      <c r="D6" s="138"/>
      <c r="E6" s="138"/>
      <c r="F6" s="138"/>
      <c r="G6" s="138"/>
      <c r="H6" s="144"/>
      <c r="I6" s="143"/>
      <c r="J6" s="138"/>
      <c r="K6" s="138"/>
      <c r="L6" s="138"/>
    </row>
    <row r="7" spans="1:12" ht="24.95" customHeight="1" x14ac:dyDescent="0.25">
      <c r="A7" s="18" t="s">
        <v>84</v>
      </c>
      <c r="B7" s="138"/>
      <c r="C7" s="138"/>
      <c r="D7" s="138"/>
      <c r="E7" s="138"/>
      <c r="F7" s="138"/>
      <c r="G7" s="138"/>
      <c r="H7" s="144"/>
      <c r="I7" s="143"/>
      <c r="J7" s="138"/>
      <c r="K7" s="138"/>
      <c r="L7" s="138"/>
    </row>
    <row r="8" spans="1:12" ht="24.95" customHeight="1" thickBot="1" x14ac:dyDescent="0.35">
      <c r="A8" s="132"/>
      <c r="B8" s="145"/>
      <c r="C8" s="145"/>
      <c r="D8" s="145"/>
      <c r="E8" s="145"/>
      <c r="F8" s="145"/>
      <c r="G8" s="145"/>
      <c r="H8" s="146"/>
      <c r="I8" s="143"/>
      <c r="J8" s="138"/>
      <c r="K8" s="138"/>
      <c r="L8" s="138"/>
    </row>
    <row r="9" spans="1:12" ht="24.95" customHeight="1" x14ac:dyDescent="0.3">
      <c r="A9" s="135"/>
      <c r="B9" s="147" t="s">
        <v>134</v>
      </c>
      <c r="C9" s="147" t="s">
        <v>136</v>
      </c>
      <c r="D9" s="147" t="s">
        <v>135</v>
      </c>
      <c r="E9" s="147" t="s">
        <v>135</v>
      </c>
      <c r="F9" s="147"/>
      <c r="G9" s="147"/>
      <c r="H9" s="147"/>
      <c r="I9" s="138"/>
      <c r="J9" s="138"/>
      <c r="K9" s="138"/>
      <c r="L9" s="138"/>
    </row>
    <row r="10" spans="1:12" ht="24.95" customHeight="1" x14ac:dyDescent="0.3">
      <c r="A10" s="137"/>
      <c r="B10" s="138"/>
      <c r="C10" s="138"/>
      <c r="D10" s="138"/>
      <c r="E10" s="138"/>
      <c r="F10" s="138"/>
      <c r="G10" s="138"/>
      <c r="H10" s="138"/>
    </row>
    <row r="11" spans="1:12" ht="24.95" customHeight="1" x14ac:dyDescent="0.25">
      <c r="A11" s="138"/>
      <c r="B11" s="138"/>
      <c r="C11" s="138"/>
      <c r="D11" s="138"/>
      <c r="E11" s="138"/>
      <c r="F11" s="138"/>
      <c r="G11" s="138"/>
      <c r="H11" s="138"/>
    </row>
    <row r="12" spans="1:12" ht="24.95" customHeight="1" x14ac:dyDescent="0.25">
      <c r="A12" s="138"/>
      <c r="B12" s="138"/>
      <c r="C12" s="138"/>
      <c r="D12" s="138"/>
      <c r="E12" s="138"/>
      <c r="F12" s="138"/>
      <c r="G12" s="138"/>
      <c r="H12" s="138"/>
    </row>
    <row r="13" spans="1:12" ht="24.95" customHeight="1" thickBot="1" x14ac:dyDescent="0.3"/>
    <row r="14" spans="1:12" ht="50.25" customHeight="1" x14ac:dyDescent="0.35">
      <c r="A14" s="123" t="s">
        <v>185</v>
      </c>
      <c r="B14" s="18" t="s">
        <v>49</v>
      </c>
      <c r="C14" s="18" t="s">
        <v>61</v>
      </c>
      <c r="D14" s="18" t="s">
        <v>78</v>
      </c>
      <c r="E14" s="18" t="s">
        <v>83</v>
      </c>
      <c r="F14" s="18" t="s">
        <v>86</v>
      </c>
      <c r="G14" s="18" t="s">
        <v>92</v>
      </c>
      <c r="H14" s="142"/>
      <c r="I14" s="151" t="s">
        <v>149</v>
      </c>
      <c r="J14" s="152"/>
      <c r="K14" s="152"/>
      <c r="L14" s="152"/>
    </row>
    <row r="15" spans="1:12" ht="24.95" customHeight="1" x14ac:dyDescent="0.25">
      <c r="A15" s="120" t="s">
        <v>50</v>
      </c>
      <c r="B15" s="138"/>
      <c r="C15" s="138"/>
      <c r="D15" s="138"/>
      <c r="E15" s="138" t="s">
        <v>142</v>
      </c>
      <c r="F15" s="138"/>
      <c r="G15" s="138"/>
      <c r="H15" s="144"/>
      <c r="I15" s="143" t="s">
        <v>135</v>
      </c>
      <c r="J15" s="138"/>
      <c r="K15" s="138"/>
      <c r="L15" s="138"/>
    </row>
    <row r="16" spans="1:12" ht="24.95" customHeight="1" x14ac:dyDescent="0.25">
      <c r="A16" s="18" t="s">
        <v>55</v>
      </c>
      <c r="B16" s="138"/>
      <c r="C16" s="138"/>
      <c r="D16" s="138" t="s">
        <v>146</v>
      </c>
      <c r="E16" s="138"/>
      <c r="F16" s="138"/>
      <c r="G16" s="138"/>
      <c r="H16" s="144"/>
      <c r="I16" s="143" t="s">
        <v>134</v>
      </c>
      <c r="J16" s="138"/>
      <c r="K16" s="138"/>
      <c r="L16" s="138"/>
    </row>
    <row r="17" spans="1:12" ht="24.95" customHeight="1" x14ac:dyDescent="0.25">
      <c r="A17" s="18" t="s">
        <v>56</v>
      </c>
      <c r="B17" s="138"/>
      <c r="C17" s="138"/>
      <c r="D17" s="138"/>
      <c r="E17" s="138"/>
      <c r="F17" s="138"/>
      <c r="G17" s="138"/>
      <c r="H17" s="144"/>
      <c r="I17" s="143"/>
      <c r="J17" s="138"/>
      <c r="K17" s="138"/>
      <c r="L17" s="138"/>
    </row>
    <row r="18" spans="1:12" ht="24.95" customHeight="1" x14ac:dyDescent="0.25">
      <c r="A18" s="18" t="s">
        <v>60</v>
      </c>
      <c r="B18" s="138" t="s">
        <v>129</v>
      </c>
      <c r="C18" s="138"/>
      <c r="D18" s="138"/>
      <c r="E18" s="138"/>
      <c r="F18" s="138"/>
      <c r="G18" s="138"/>
      <c r="H18" s="144"/>
      <c r="I18" s="143" t="s">
        <v>134</v>
      </c>
      <c r="J18" s="138"/>
      <c r="K18" s="138"/>
      <c r="L18" s="138"/>
    </row>
    <row r="19" spans="1:12" ht="24.95" customHeight="1" x14ac:dyDescent="0.25">
      <c r="A19" s="18" t="s">
        <v>63</v>
      </c>
      <c r="B19" s="138"/>
      <c r="C19" s="138" t="s">
        <v>143</v>
      </c>
      <c r="D19" s="138"/>
      <c r="E19" s="138"/>
      <c r="F19" s="138"/>
      <c r="G19" s="138"/>
      <c r="H19" s="144"/>
      <c r="I19" s="143" t="s">
        <v>135</v>
      </c>
      <c r="J19" s="138"/>
      <c r="K19" s="138"/>
      <c r="L19" s="138"/>
    </row>
    <row r="20" spans="1:12" ht="24.95" customHeight="1" x14ac:dyDescent="0.25">
      <c r="A20" s="18" t="s">
        <v>74</v>
      </c>
      <c r="B20" s="138"/>
      <c r="C20" s="138"/>
      <c r="D20" s="138"/>
      <c r="E20" s="138"/>
      <c r="F20" s="138"/>
      <c r="G20" s="138"/>
      <c r="H20" s="144"/>
      <c r="I20" s="143"/>
      <c r="J20" s="138"/>
      <c r="K20" s="138"/>
      <c r="L20" s="138"/>
    </row>
    <row r="21" spans="1:12" ht="24.95" customHeight="1" thickBot="1" x14ac:dyDescent="0.35">
      <c r="A21" s="132"/>
      <c r="B21" s="145"/>
      <c r="C21" s="145"/>
      <c r="D21" s="145"/>
      <c r="E21" s="145"/>
      <c r="F21" s="145"/>
      <c r="G21" s="145"/>
      <c r="H21" s="146"/>
      <c r="I21" s="143"/>
      <c r="J21" s="138"/>
      <c r="K21" s="138"/>
      <c r="L21" s="138"/>
    </row>
    <row r="22" spans="1:12" ht="24.95" customHeight="1" x14ac:dyDescent="0.3">
      <c r="A22" s="135"/>
      <c r="B22" s="147" t="s">
        <v>136</v>
      </c>
      <c r="C22" s="147" t="s">
        <v>135</v>
      </c>
      <c r="D22" s="147" t="s">
        <v>136</v>
      </c>
      <c r="E22" s="147" t="s">
        <v>135</v>
      </c>
      <c r="F22" s="147"/>
      <c r="G22" s="147"/>
      <c r="H22" s="147"/>
      <c r="I22" s="138"/>
      <c r="J22" s="138"/>
      <c r="K22" s="138"/>
      <c r="L22" s="138"/>
    </row>
    <row r="23" spans="1:12" ht="24.95" customHeight="1" x14ac:dyDescent="0.3">
      <c r="A23" s="137"/>
      <c r="B23" s="138"/>
      <c r="C23" s="138"/>
      <c r="D23" s="138"/>
      <c r="E23" s="138"/>
      <c r="F23" s="138"/>
      <c r="G23" s="138"/>
      <c r="H23" s="138"/>
    </row>
    <row r="24" spans="1:12" ht="24.95" customHeight="1" x14ac:dyDescent="0.25">
      <c r="A24" s="138"/>
      <c r="B24" s="138"/>
      <c r="C24" s="138"/>
      <c r="D24" s="138"/>
      <c r="E24" s="138"/>
      <c r="F24" s="138"/>
      <c r="G24" s="138"/>
      <c r="H24" s="138"/>
    </row>
    <row r="25" spans="1:12" ht="24.95" customHeight="1" x14ac:dyDescent="0.25">
      <c r="A25" s="138"/>
      <c r="B25" s="138"/>
      <c r="C25" s="138"/>
      <c r="D25" s="138"/>
      <c r="E25" s="138"/>
      <c r="F25" s="138"/>
      <c r="G25" s="138"/>
      <c r="H25" s="138"/>
    </row>
    <row r="26" spans="1:12" ht="24.95" customHeight="1" thickBot="1" x14ac:dyDescent="0.3"/>
    <row r="27" spans="1:12" ht="49.5" customHeight="1" x14ac:dyDescent="0.35">
      <c r="A27" s="123" t="s">
        <v>186</v>
      </c>
      <c r="B27" s="18" t="s">
        <v>59</v>
      </c>
      <c r="C27" s="18" t="s">
        <v>71</v>
      </c>
      <c r="D27" s="18" t="s">
        <v>75</v>
      </c>
      <c r="E27" s="18" t="s">
        <v>87</v>
      </c>
      <c r="F27" s="18" t="s">
        <v>88</v>
      </c>
      <c r="G27" s="141"/>
      <c r="H27" s="142"/>
      <c r="I27" s="151" t="s">
        <v>144</v>
      </c>
      <c r="J27" s="152"/>
      <c r="K27" s="152"/>
      <c r="L27" s="152"/>
    </row>
    <row r="28" spans="1:12" ht="24.95" customHeight="1" x14ac:dyDescent="0.25">
      <c r="A28" s="18" t="s">
        <v>53</v>
      </c>
      <c r="B28" s="138"/>
      <c r="C28" s="138"/>
      <c r="D28" s="138"/>
      <c r="E28" s="138"/>
      <c r="F28" s="138" t="s">
        <v>129</v>
      </c>
      <c r="G28" s="138"/>
      <c r="H28" s="144"/>
      <c r="I28" s="143"/>
      <c r="J28" s="138"/>
      <c r="K28" s="138"/>
      <c r="L28" s="138"/>
    </row>
    <row r="29" spans="1:12" ht="24.95" customHeight="1" x14ac:dyDescent="0.25">
      <c r="A29" s="18" t="s">
        <v>54</v>
      </c>
      <c r="B29" s="138"/>
      <c r="C29" s="138"/>
      <c r="D29" s="138" t="s">
        <v>140</v>
      </c>
      <c r="E29" s="138"/>
      <c r="F29" s="138"/>
      <c r="G29" s="138"/>
      <c r="H29" s="144"/>
      <c r="I29" s="143"/>
      <c r="J29" s="138"/>
      <c r="K29" s="138"/>
      <c r="L29" s="138"/>
    </row>
    <row r="30" spans="1:12" ht="24.95" customHeight="1" x14ac:dyDescent="0.25">
      <c r="A30" s="18" t="s">
        <v>96</v>
      </c>
      <c r="B30" s="138"/>
      <c r="C30" s="138" t="s">
        <v>140</v>
      </c>
      <c r="D30" s="138"/>
      <c r="E30" s="138"/>
      <c r="F30" s="138"/>
      <c r="G30" s="138"/>
      <c r="H30" s="144"/>
      <c r="I30" s="143"/>
      <c r="J30" s="138"/>
      <c r="K30" s="138"/>
      <c r="L30" s="138"/>
    </row>
    <row r="31" spans="1:12" ht="24.95" customHeight="1" x14ac:dyDescent="0.25">
      <c r="A31" s="18" t="s">
        <v>97</v>
      </c>
      <c r="B31" s="138"/>
      <c r="C31" s="138"/>
      <c r="D31" s="138"/>
      <c r="E31" s="138"/>
      <c r="F31" s="138"/>
      <c r="G31" s="138"/>
      <c r="H31" s="144"/>
      <c r="I31" s="143"/>
      <c r="J31" s="138"/>
      <c r="K31" s="138"/>
      <c r="L31" s="138"/>
    </row>
    <row r="32" spans="1:12" ht="24.95" customHeight="1" x14ac:dyDescent="0.25">
      <c r="A32" s="18" t="s">
        <v>98</v>
      </c>
      <c r="B32" s="138" t="s">
        <v>147</v>
      </c>
      <c r="C32" s="138"/>
      <c r="D32" s="138"/>
      <c r="E32" s="138"/>
      <c r="F32" s="138"/>
      <c r="G32" s="138"/>
      <c r="H32" s="144"/>
      <c r="I32" s="143"/>
      <c r="J32" s="138"/>
      <c r="K32" s="138"/>
      <c r="L32" s="138"/>
    </row>
    <row r="33" spans="1:12" ht="24.95" customHeight="1" x14ac:dyDescent="0.25">
      <c r="A33" s="18" t="s">
        <v>127</v>
      </c>
      <c r="B33" s="138"/>
      <c r="C33" s="138"/>
      <c r="D33" s="138"/>
      <c r="E33" s="138"/>
      <c r="F33" s="138"/>
      <c r="G33" s="138"/>
      <c r="H33" s="144"/>
      <c r="I33" s="143"/>
      <c r="J33" s="138"/>
      <c r="K33" s="138"/>
      <c r="L33" s="138"/>
    </row>
    <row r="34" spans="1:12" ht="24.95" customHeight="1" thickBot="1" x14ac:dyDescent="0.3">
      <c r="A34" s="18" t="s">
        <v>128</v>
      </c>
      <c r="B34" s="145"/>
      <c r="C34" s="145"/>
      <c r="D34" s="145"/>
      <c r="E34" s="145"/>
      <c r="F34" s="145"/>
      <c r="G34" s="145"/>
      <c r="H34" s="146"/>
      <c r="I34" s="143"/>
      <c r="J34" s="138"/>
      <c r="K34" s="138"/>
      <c r="L34" s="138"/>
    </row>
    <row r="35" spans="1:12" ht="24.95" customHeight="1" x14ac:dyDescent="0.3">
      <c r="A35" s="135"/>
      <c r="B35" s="147"/>
      <c r="C35" s="147"/>
      <c r="D35" s="147"/>
      <c r="E35" s="147"/>
      <c r="F35" s="147"/>
      <c r="G35" s="147"/>
      <c r="H35" s="147"/>
      <c r="I35" s="138"/>
      <c r="J35" s="138"/>
      <c r="K35" s="138"/>
      <c r="L35" s="138"/>
    </row>
    <row r="36" spans="1:12" ht="24.95" customHeight="1" x14ac:dyDescent="0.3">
      <c r="A36" s="137"/>
      <c r="B36" s="138"/>
      <c r="C36" s="138"/>
      <c r="D36" s="138"/>
      <c r="E36" s="138"/>
      <c r="F36" s="138"/>
      <c r="G36" s="138"/>
      <c r="H36" s="138"/>
    </row>
    <row r="37" spans="1:12" ht="24.95" customHeight="1" x14ac:dyDescent="0.25">
      <c r="A37" s="138"/>
      <c r="B37" s="138"/>
      <c r="C37" s="138"/>
      <c r="D37" s="138"/>
      <c r="E37" s="138"/>
      <c r="F37" s="138"/>
      <c r="G37" s="138"/>
      <c r="H37" s="138"/>
    </row>
    <row r="38" spans="1:12" ht="24.95" customHeight="1" x14ac:dyDescent="0.25">
      <c r="A38" s="138"/>
      <c r="B38" s="138"/>
      <c r="C38" s="138"/>
      <c r="D38" s="138"/>
      <c r="E38" s="138"/>
      <c r="F38" s="138"/>
      <c r="G38" s="138"/>
      <c r="H38" s="138"/>
    </row>
    <row r="39" spans="1:12" ht="24.95" customHeight="1" thickBot="1" x14ac:dyDescent="0.3"/>
    <row r="40" spans="1:12" ht="48" customHeight="1" x14ac:dyDescent="0.35">
      <c r="A40" s="123" t="s">
        <v>187</v>
      </c>
      <c r="B40" s="18" t="s">
        <v>72</v>
      </c>
      <c r="C40" s="18" t="s">
        <v>76</v>
      </c>
      <c r="D40" s="18" t="s">
        <v>77</v>
      </c>
      <c r="E40" s="18" t="s">
        <v>94</v>
      </c>
      <c r="F40" s="141"/>
      <c r="G40" s="141"/>
      <c r="H40" s="142"/>
      <c r="I40" s="151" t="s">
        <v>144</v>
      </c>
      <c r="J40" s="152"/>
      <c r="K40" s="152"/>
      <c r="L40" s="152"/>
    </row>
    <row r="41" spans="1:12" ht="24.95" customHeight="1" x14ac:dyDescent="0.25">
      <c r="A41" s="122" t="s">
        <v>66</v>
      </c>
      <c r="B41" s="138"/>
      <c r="C41" s="138"/>
      <c r="D41" s="138"/>
      <c r="E41" s="138" t="s">
        <v>147</v>
      </c>
      <c r="F41" s="138"/>
      <c r="G41" s="138"/>
      <c r="H41" s="144"/>
      <c r="I41" s="143" t="s">
        <v>136</v>
      </c>
      <c r="J41" s="138"/>
      <c r="K41" s="138"/>
      <c r="L41" s="138"/>
    </row>
    <row r="42" spans="1:12" ht="24.95" customHeight="1" x14ac:dyDescent="0.25">
      <c r="A42" s="18" t="s">
        <v>68</v>
      </c>
      <c r="B42" s="138"/>
      <c r="C42" s="138"/>
      <c r="E42" s="138"/>
      <c r="F42" s="138"/>
      <c r="G42" s="138"/>
      <c r="H42" s="144"/>
      <c r="I42" s="143"/>
      <c r="J42" s="138"/>
      <c r="K42" s="138"/>
      <c r="L42" s="138"/>
    </row>
    <row r="43" spans="1:12" ht="24.95" customHeight="1" x14ac:dyDescent="0.25">
      <c r="A43" s="18" t="s">
        <v>80</v>
      </c>
      <c r="B43" s="138"/>
      <c r="C43" s="138"/>
      <c r="D43" s="138"/>
      <c r="E43" s="138"/>
      <c r="F43" s="138"/>
      <c r="G43" s="138"/>
      <c r="H43" s="144"/>
      <c r="I43" s="143"/>
      <c r="J43" s="138"/>
      <c r="K43" s="138"/>
      <c r="L43" s="138"/>
    </row>
    <row r="44" spans="1:12" ht="24.95" customHeight="1" x14ac:dyDescent="0.25">
      <c r="A44" s="18" t="s">
        <v>89</v>
      </c>
      <c r="B44" s="138" t="s">
        <v>140</v>
      </c>
      <c r="C44" s="138"/>
      <c r="D44" s="138"/>
      <c r="E44" s="138"/>
      <c r="F44" s="138"/>
      <c r="G44" s="138"/>
      <c r="H44" s="144"/>
      <c r="I44" s="143" t="s">
        <v>136</v>
      </c>
      <c r="J44" s="138"/>
      <c r="K44" s="138"/>
      <c r="L44" s="138"/>
    </row>
    <row r="45" spans="1:12" ht="24.95" customHeight="1" x14ac:dyDescent="0.25">
      <c r="A45" s="18" t="s">
        <v>93</v>
      </c>
      <c r="B45" s="138"/>
      <c r="C45" s="138" t="s">
        <v>130</v>
      </c>
      <c r="D45" s="138"/>
      <c r="E45" s="138"/>
      <c r="F45" s="138"/>
      <c r="G45" s="138"/>
      <c r="H45" s="144"/>
      <c r="I45" s="143" t="s">
        <v>135</v>
      </c>
      <c r="J45" s="138"/>
      <c r="K45" s="138"/>
      <c r="L45" s="138"/>
    </row>
    <row r="46" spans="1:12" ht="24.95" customHeight="1" x14ac:dyDescent="0.25">
      <c r="A46" s="18" t="s">
        <v>95</v>
      </c>
      <c r="B46" s="138"/>
      <c r="C46" s="138"/>
      <c r="D46" s="138"/>
      <c r="E46" s="138"/>
      <c r="F46" s="138"/>
      <c r="G46" s="138"/>
      <c r="H46" s="144"/>
      <c r="I46" s="143"/>
      <c r="J46" s="138"/>
      <c r="K46" s="138"/>
      <c r="L46" s="138"/>
    </row>
    <row r="47" spans="1:12" ht="24.95" customHeight="1" thickBot="1" x14ac:dyDescent="0.3">
      <c r="A47" s="153" t="s">
        <v>112</v>
      </c>
      <c r="B47" s="145"/>
      <c r="C47" s="145"/>
      <c r="D47" s="138" t="s">
        <v>142</v>
      </c>
      <c r="E47" s="145"/>
      <c r="F47" s="145"/>
      <c r="G47" s="145"/>
      <c r="H47" s="146"/>
      <c r="I47" s="143" t="s">
        <v>135</v>
      </c>
      <c r="J47" s="138"/>
      <c r="K47" s="138"/>
      <c r="L47" s="138"/>
    </row>
    <row r="48" spans="1:12" ht="24.95" customHeight="1" x14ac:dyDescent="0.3">
      <c r="A48" s="135"/>
      <c r="B48" s="147" t="s">
        <v>134</v>
      </c>
      <c r="C48" s="147" t="s">
        <v>135</v>
      </c>
      <c r="D48" s="147" t="s">
        <v>135</v>
      </c>
      <c r="E48" s="147" t="s">
        <v>134</v>
      </c>
      <c r="F48" s="147"/>
      <c r="G48" s="147"/>
      <c r="H48" s="147"/>
      <c r="I48" s="138"/>
      <c r="J48" s="138"/>
      <c r="K48" s="138"/>
      <c r="L48" s="138"/>
    </row>
    <row r="49" spans="1:8" ht="24.95" customHeight="1" x14ac:dyDescent="0.3">
      <c r="A49" s="137"/>
      <c r="B49" s="138"/>
      <c r="C49" s="138"/>
      <c r="D49" s="138"/>
      <c r="E49" s="138"/>
      <c r="F49" s="138"/>
      <c r="G49" s="138"/>
      <c r="H49" s="138"/>
    </row>
    <row r="50" spans="1:8" ht="24.95" customHeight="1" x14ac:dyDescent="0.25">
      <c r="A50" s="138"/>
      <c r="B50" s="138"/>
      <c r="C50" s="138"/>
      <c r="D50" s="138"/>
      <c r="E50" s="138"/>
      <c r="F50" s="138"/>
      <c r="G50" s="138"/>
      <c r="H50" s="138"/>
    </row>
    <row r="51" spans="1:8" ht="24.95" customHeight="1" x14ac:dyDescent="0.25">
      <c r="A51" s="138"/>
      <c r="B51" s="138"/>
      <c r="C51" s="138"/>
      <c r="D51" s="138"/>
      <c r="E51" s="138"/>
      <c r="F51" s="138"/>
      <c r="G51" s="138"/>
      <c r="H51" s="13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37" workbookViewId="0">
      <selection activeCell="I48" sqref="I48"/>
    </sheetView>
  </sheetViews>
  <sheetFormatPr defaultRowHeight="15" x14ac:dyDescent="0.25"/>
  <cols>
    <col min="1" max="1" width="25.7109375" style="139" customWidth="1"/>
    <col min="2" max="8" width="15.5703125" style="139" customWidth="1"/>
    <col min="9" max="16384" width="9.140625" style="139"/>
  </cols>
  <sheetData>
    <row r="1" spans="1:12" ht="36.75" customHeight="1" x14ac:dyDescent="0.35">
      <c r="A1" s="123" t="s">
        <v>192</v>
      </c>
      <c r="B1" s="120" t="s">
        <v>50</v>
      </c>
      <c r="C1" s="18" t="s">
        <v>55</v>
      </c>
      <c r="D1" s="18" t="s">
        <v>56</v>
      </c>
      <c r="E1" s="18" t="s">
        <v>60</v>
      </c>
      <c r="F1" s="18" t="s">
        <v>63</v>
      </c>
      <c r="G1" s="18" t="s">
        <v>74</v>
      </c>
      <c r="H1" s="142" t="s">
        <v>179</v>
      </c>
      <c r="I1" s="151" t="s">
        <v>155</v>
      </c>
      <c r="J1" s="152"/>
      <c r="K1" s="152"/>
      <c r="L1" s="152"/>
    </row>
    <row r="2" spans="1:12" ht="24.95" customHeight="1" x14ac:dyDescent="0.25">
      <c r="A2" s="18" t="s">
        <v>46</v>
      </c>
      <c r="B2" s="138"/>
      <c r="C2" s="138"/>
      <c r="D2" s="138"/>
      <c r="E2" s="138"/>
      <c r="F2" s="138"/>
      <c r="G2" s="138" t="s">
        <v>129</v>
      </c>
      <c r="H2" s="144"/>
      <c r="I2" s="143" t="s">
        <v>134</v>
      </c>
      <c r="J2" s="138"/>
      <c r="K2" s="138"/>
      <c r="L2" s="138"/>
    </row>
    <row r="3" spans="1:12" ht="24.95" customHeight="1" x14ac:dyDescent="0.25">
      <c r="A3" s="120" t="s">
        <v>47</v>
      </c>
      <c r="B3" s="138"/>
      <c r="C3" s="138"/>
      <c r="D3" s="138"/>
      <c r="E3" s="138"/>
      <c r="F3" s="138"/>
      <c r="G3" s="138"/>
      <c r="H3" s="144" t="s">
        <v>132</v>
      </c>
      <c r="I3" s="143" t="s">
        <v>134</v>
      </c>
      <c r="J3" s="138"/>
      <c r="K3" s="138"/>
      <c r="L3" s="138"/>
    </row>
    <row r="4" spans="1:12" ht="24.95" customHeight="1" x14ac:dyDescent="0.25">
      <c r="A4" s="18" t="s">
        <v>48</v>
      </c>
      <c r="B4" s="138"/>
      <c r="C4" s="138" t="s">
        <v>201</v>
      </c>
      <c r="D4" s="138"/>
      <c r="E4" s="138"/>
      <c r="F4" s="138"/>
      <c r="G4" s="138"/>
      <c r="H4" s="144"/>
      <c r="I4" s="143" t="s">
        <v>134</v>
      </c>
      <c r="J4" s="138"/>
      <c r="K4" s="138"/>
      <c r="L4" s="138"/>
    </row>
    <row r="5" spans="1:12" ht="24.95" customHeight="1" x14ac:dyDescent="0.25">
      <c r="A5" s="18" t="s">
        <v>52</v>
      </c>
      <c r="B5" s="138"/>
      <c r="C5" s="138"/>
      <c r="D5" s="138"/>
      <c r="E5" s="138"/>
      <c r="F5" s="138"/>
      <c r="G5" s="138"/>
      <c r="H5" s="144"/>
      <c r="I5" s="143"/>
      <c r="J5" s="138"/>
      <c r="K5" s="138"/>
      <c r="L5" s="138"/>
    </row>
    <row r="6" spans="1:12" ht="24.95" customHeight="1" x14ac:dyDescent="0.25">
      <c r="A6" s="18" t="s">
        <v>67</v>
      </c>
      <c r="B6" s="138" t="s">
        <v>146</v>
      </c>
      <c r="C6" s="138"/>
      <c r="D6" s="138"/>
      <c r="E6" s="138"/>
      <c r="F6" s="138"/>
      <c r="G6" s="138"/>
      <c r="H6" s="144"/>
      <c r="I6" s="143" t="s">
        <v>134</v>
      </c>
      <c r="J6" s="138"/>
      <c r="K6" s="138"/>
      <c r="L6" s="138"/>
    </row>
    <row r="7" spans="1:12" ht="24.95" customHeight="1" x14ac:dyDescent="0.3">
      <c r="A7" s="131"/>
      <c r="B7" s="138"/>
      <c r="C7" s="138"/>
      <c r="D7" s="138"/>
      <c r="E7" s="138"/>
      <c r="F7" s="138"/>
      <c r="G7" s="138"/>
      <c r="H7" s="144"/>
      <c r="I7" s="143"/>
      <c r="J7" s="138"/>
      <c r="K7" s="138"/>
      <c r="L7" s="138"/>
    </row>
    <row r="8" spans="1:12" ht="24.95" customHeight="1" thickBot="1" x14ac:dyDescent="0.35">
      <c r="A8" s="132"/>
      <c r="B8" s="145"/>
      <c r="C8" s="145"/>
      <c r="D8" s="145"/>
      <c r="E8" s="145"/>
      <c r="F8" s="145"/>
      <c r="G8" s="145"/>
      <c r="H8" s="146"/>
      <c r="I8" s="143"/>
      <c r="J8" s="138"/>
      <c r="K8" s="138"/>
      <c r="L8" s="138"/>
    </row>
    <row r="9" spans="1:12" ht="24.95" customHeight="1" x14ac:dyDescent="0.3">
      <c r="A9" s="135"/>
      <c r="B9" s="147" t="s">
        <v>136</v>
      </c>
      <c r="C9" s="147" t="s">
        <v>136</v>
      </c>
      <c r="D9" s="147"/>
      <c r="E9" s="147"/>
      <c r="F9" s="147"/>
      <c r="G9" s="147" t="s">
        <v>136</v>
      </c>
      <c r="H9" s="147" t="s">
        <v>136</v>
      </c>
      <c r="I9" s="138"/>
      <c r="J9" s="138"/>
      <c r="K9" s="138"/>
      <c r="L9" s="138"/>
    </row>
    <row r="10" spans="1:12" ht="24.95" customHeight="1" x14ac:dyDescent="0.3">
      <c r="A10" s="137"/>
      <c r="B10" s="138"/>
      <c r="C10" s="138"/>
      <c r="D10" s="138"/>
      <c r="E10" s="138"/>
      <c r="F10" s="138"/>
      <c r="G10" s="138"/>
      <c r="H10" s="138"/>
    </row>
    <row r="11" spans="1:12" ht="24.95" customHeight="1" x14ac:dyDescent="0.25">
      <c r="A11" s="138"/>
      <c r="B11" s="138"/>
      <c r="C11" s="138"/>
      <c r="D11" s="138"/>
      <c r="E11" s="138"/>
      <c r="F11" s="138"/>
      <c r="G11" s="138"/>
      <c r="H11" s="138"/>
    </row>
    <row r="12" spans="1:12" ht="24.95" customHeight="1" x14ac:dyDescent="0.25">
      <c r="A12" s="138"/>
      <c r="B12" s="138"/>
      <c r="C12" s="138"/>
      <c r="D12" s="138"/>
      <c r="E12" s="138"/>
      <c r="F12" s="138"/>
      <c r="G12" s="138"/>
      <c r="H12" s="138"/>
    </row>
    <row r="13" spans="1:12" ht="24.95" customHeight="1" thickBot="1" x14ac:dyDescent="0.3"/>
    <row r="14" spans="1:12" ht="50.25" customHeight="1" x14ac:dyDescent="0.35">
      <c r="A14" s="123" t="s">
        <v>193</v>
      </c>
      <c r="B14" s="18" t="s">
        <v>49</v>
      </c>
      <c r="C14" s="18" t="s">
        <v>61</v>
      </c>
      <c r="D14" s="18" t="s">
        <v>78</v>
      </c>
      <c r="E14" s="18" t="s">
        <v>83</v>
      </c>
      <c r="F14" s="18" t="s">
        <v>86</v>
      </c>
      <c r="G14" s="18" t="s">
        <v>92</v>
      </c>
      <c r="H14" s="142"/>
      <c r="I14" s="151" t="s">
        <v>155</v>
      </c>
      <c r="J14" s="152"/>
      <c r="K14" s="152"/>
      <c r="L14" s="152"/>
    </row>
    <row r="15" spans="1:12" ht="24.95" customHeight="1" x14ac:dyDescent="0.25">
      <c r="A15" s="121" t="s">
        <v>44</v>
      </c>
      <c r="B15" s="138"/>
      <c r="C15" s="138"/>
      <c r="D15" s="138"/>
      <c r="E15" s="138" t="s">
        <v>202</v>
      </c>
      <c r="F15" s="138"/>
      <c r="G15" s="138"/>
      <c r="H15" s="144"/>
      <c r="I15" s="143" t="s">
        <v>134</v>
      </c>
      <c r="J15" s="138"/>
      <c r="K15" s="138"/>
      <c r="L15" s="138"/>
    </row>
    <row r="16" spans="1:12" ht="24.95" customHeight="1" x14ac:dyDescent="0.25">
      <c r="A16" s="18" t="s">
        <v>45</v>
      </c>
      <c r="B16" s="138"/>
      <c r="C16" s="138"/>
      <c r="D16" s="138" t="s">
        <v>146</v>
      </c>
      <c r="E16" s="138"/>
      <c r="F16" s="138"/>
      <c r="G16" s="138"/>
      <c r="H16" s="144"/>
      <c r="I16" s="143" t="s">
        <v>134</v>
      </c>
      <c r="J16" s="138"/>
      <c r="K16" s="138"/>
      <c r="L16" s="138"/>
    </row>
    <row r="17" spans="1:12" ht="24.95" customHeight="1" x14ac:dyDescent="0.25">
      <c r="A17" s="18" t="s">
        <v>62</v>
      </c>
      <c r="B17" s="138"/>
      <c r="C17" s="138"/>
      <c r="D17" s="138"/>
      <c r="E17" s="138"/>
      <c r="F17" s="138"/>
      <c r="G17" s="138"/>
      <c r="H17" s="144"/>
      <c r="I17" s="143"/>
      <c r="J17" s="138"/>
      <c r="K17" s="138"/>
      <c r="L17" s="138"/>
    </row>
    <row r="18" spans="1:12" ht="24.95" customHeight="1" x14ac:dyDescent="0.25">
      <c r="A18" s="18" t="s">
        <v>65</v>
      </c>
      <c r="B18" s="138" t="s">
        <v>132</v>
      </c>
      <c r="C18" s="138"/>
      <c r="D18" s="138"/>
      <c r="E18" s="138"/>
      <c r="F18" s="138"/>
      <c r="G18" s="138"/>
      <c r="H18" s="144"/>
      <c r="I18" s="143" t="s">
        <v>134</v>
      </c>
      <c r="J18" s="138"/>
      <c r="K18" s="138"/>
      <c r="L18" s="138"/>
    </row>
    <row r="19" spans="1:12" ht="24.95" customHeight="1" x14ac:dyDescent="0.25">
      <c r="A19" s="18" t="s">
        <v>69</v>
      </c>
      <c r="B19" s="138"/>
      <c r="C19" s="138"/>
      <c r="D19" s="138"/>
      <c r="E19" s="138"/>
      <c r="F19" s="138"/>
      <c r="G19" s="138"/>
      <c r="H19" s="144"/>
      <c r="I19" s="143"/>
      <c r="J19" s="138"/>
      <c r="K19" s="138"/>
      <c r="L19" s="138"/>
    </row>
    <row r="20" spans="1:12" ht="24.95" customHeight="1" x14ac:dyDescent="0.25">
      <c r="A20" s="18" t="s">
        <v>84</v>
      </c>
      <c r="B20" s="138"/>
      <c r="C20" s="138" t="s">
        <v>176</v>
      </c>
      <c r="D20" s="138"/>
      <c r="E20" s="138"/>
      <c r="F20" s="138"/>
      <c r="G20" s="138"/>
      <c r="H20" s="144"/>
      <c r="I20" s="143" t="s">
        <v>134</v>
      </c>
      <c r="J20" s="138"/>
      <c r="K20" s="138"/>
      <c r="L20" s="138"/>
    </row>
    <row r="21" spans="1:12" ht="24.95" customHeight="1" thickBot="1" x14ac:dyDescent="0.35">
      <c r="A21" s="132"/>
      <c r="B21" s="145"/>
      <c r="C21" s="145"/>
      <c r="D21" s="145"/>
      <c r="E21" s="145"/>
      <c r="F21" s="145"/>
      <c r="G21" s="145"/>
      <c r="H21" s="146"/>
      <c r="I21" s="143"/>
      <c r="J21" s="138"/>
      <c r="K21" s="138"/>
      <c r="L21" s="138"/>
    </row>
    <row r="22" spans="1:12" ht="24.95" customHeight="1" x14ac:dyDescent="0.3">
      <c r="A22" s="135"/>
      <c r="B22" s="147" t="s">
        <v>136</v>
      </c>
      <c r="C22" s="147" t="s">
        <v>136</v>
      </c>
      <c r="D22" s="147" t="s">
        <v>136</v>
      </c>
      <c r="E22" s="147" t="s">
        <v>136</v>
      </c>
      <c r="F22" s="147"/>
      <c r="G22" s="147"/>
      <c r="H22" s="147"/>
      <c r="I22" s="138"/>
      <c r="J22" s="138"/>
      <c r="K22" s="138"/>
      <c r="L22" s="138"/>
    </row>
    <row r="23" spans="1:12" ht="24.95" customHeight="1" x14ac:dyDescent="0.3">
      <c r="A23" s="137"/>
      <c r="B23" s="138"/>
      <c r="C23" s="138"/>
      <c r="D23" s="138"/>
      <c r="E23" s="138"/>
      <c r="F23" s="138"/>
      <c r="G23" s="138"/>
      <c r="H23" s="138"/>
    </row>
    <row r="24" spans="1:12" ht="24.95" customHeight="1" x14ac:dyDescent="0.25">
      <c r="A24" s="138"/>
      <c r="B24" s="138"/>
      <c r="C24" s="138"/>
      <c r="D24" s="138"/>
      <c r="E24" s="138"/>
      <c r="F24" s="138"/>
      <c r="G24" s="138"/>
      <c r="H24" s="138"/>
    </row>
    <row r="25" spans="1:12" ht="24.95" customHeight="1" x14ac:dyDescent="0.25">
      <c r="A25" s="138"/>
      <c r="B25" s="138"/>
      <c r="C25" s="138"/>
      <c r="D25" s="138"/>
      <c r="E25" s="138"/>
      <c r="F25" s="138"/>
      <c r="G25" s="138"/>
      <c r="H25" s="138"/>
    </row>
    <row r="26" spans="1:12" ht="24.95" customHeight="1" thickBot="1" x14ac:dyDescent="0.3"/>
    <row r="27" spans="1:12" ht="49.5" customHeight="1" x14ac:dyDescent="0.35">
      <c r="A27" s="123" t="s">
        <v>196</v>
      </c>
      <c r="B27" s="18" t="s">
        <v>72</v>
      </c>
      <c r="C27" s="18" t="s">
        <v>76</v>
      </c>
      <c r="D27" s="18" t="s">
        <v>77</v>
      </c>
      <c r="E27" s="18" t="s">
        <v>94</v>
      </c>
      <c r="F27" s="141"/>
      <c r="G27" s="141"/>
      <c r="H27" s="142"/>
      <c r="I27" s="151" t="s">
        <v>178</v>
      </c>
      <c r="J27" s="152"/>
      <c r="K27" s="152"/>
      <c r="L27" s="152"/>
    </row>
    <row r="28" spans="1:12" ht="24.95" customHeight="1" x14ac:dyDescent="0.25">
      <c r="A28" s="18" t="s">
        <v>57</v>
      </c>
      <c r="B28" s="138"/>
      <c r="C28" s="138"/>
      <c r="D28" s="138"/>
      <c r="E28" s="138" t="s">
        <v>130</v>
      </c>
      <c r="F28" s="138"/>
      <c r="G28" s="138"/>
      <c r="H28" s="144"/>
      <c r="I28" s="143" t="s">
        <v>135</v>
      </c>
      <c r="J28" s="138"/>
      <c r="K28" s="138"/>
      <c r="L28" s="138"/>
    </row>
    <row r="29" spans="1:12" ht="24.95" customHeight="1" x14ac:dyDescent="0.25">
      <c r="A29" s="18" t="s">
        <v>58</v>
      </c>
      <c r="B29" s="138"/>
      <c r="C29" s="138"/>
      <c r="D29" s="138" t="s">
        <v>146</v>
      </c>
      <c r="E29" s="138"/>
      <c r="F29" s="138"/>
      <c r="G29" s="138"/>
      <c r="H29" s="144"/>
      <c r="I29" s="143" t="s">
        <v>134</v>
      </c>
      <c r="J29" s="138"/>
      <c r="K29" s="138"/>
      <c r="L29" s="138"/>
    </row>
    <row r="30" spans="1:12" ht="24.95" customHeight="1" x14ac:dyDescent="0.25">
      <c r="A30" s="18" t="s">
        <v>79</v>
      </c>
      <c r="B30" s="138"/>
      <c r="C30" s="138"/>
      <c r="D30" s="138"/>
      <c r="E30" s="138"/>
      <c r="F30" s="138"/>
      <c r="G30" s="138"/>
      <c r="H30" s="144"/>
      <c r="I30" s="143"/>
      <c r="J30" s="138"/>
      <c r="K30" s="138"/>
      <c r="L30" s="138"/>
    </row>
    <row r="31" spans="1:12" ht="24.95" customHeight="1" x14ac:dyDescent="0.25">
      <c r="A31" s="18" t="s">
        <v>81</v>
      </c>
      <c r="B31" s="138" t="s">
        <v>147</v>
      </c>
      <c r="C31" s="138"/>
      <c r="D31" s="138"/>
      <c r="E31" s="138"/>
      <c r="F31" s="138"/>
      <c r="G31" s="138"/>
      <c r="H31" s="144"/>
      <c r="I31" s="143" t="s">
        <v>136</v>
      </c>
      <c r="J31" s="138"/>
      <c r="K31" s="138"/>
      <c r="L31" s="138"/>
    </row>
    <row r="32" spans="1:12" ht="24.95" customHeight="1" x14ac:dyDescent="0.25">
      <c r="A32" s="18" t="s">
        <v>91</v>
      </c>
      <c r="B32" s="138"/>
      <c r="C32" s="138" t="s">
        <v>130</v>
      </c>
      <c r="D32" s="138"/>
      <c r="E32" s="138"/>
      <c r="F32" s="138"/>
      <c r="G32" s="138"/>
      <c r="H32" s="144"/>
      <c r="I32" s="143" t="s">
        <v>135</v>
      </c>
      <c r="J32" s="138"/>
      <c r="K32" s="138"/>
      <c r="L32" s="138"/>
    </row>
    <row r="33" spans="1:12" ht="24.95" customHeight="1" x14ac:dyDescent="0.3">
      <c r="A33" s="131"/>
      <c r="B33" s="138"/>
      <c r="C33" s="138"/>
      <c r="D33" s="138"/>
      <c r="E33" s="138"/>
      <c r="F33" s="138"/>
      <c r="G33" s="138"/>
      <c r="H33" s="144"/>
      <c r="I33" s="143"/>
      <c r="J33" s="138"/>
      <c r="K33" s="138"/>
      <c r="L33" s="138"/>
    </row>
    <row r="34" spans="1:12" ht="24.95" customHeight="1" thickBot="1" x14ac:dyDescent="0.35">
      <c r="A34" s="132"/>
      <c r="B34" s="145"/>
      <c r="C34" s="145"/>
      <c r="D34" s="145"/>
      <c r="E34" s="145"/>
      <c r="F34" s="145"/>
      <c r="G34" s="145"/>
      <c r="H34" s="146"/>
      <c r="I34" s="143"/>
      <c r="J34" s="138"/>
      <c r="K34" s="138"/>
      <c r="L34" s="138"/>
    </row>
    <row r="35" spans="1:12" ht="24.95" customHeight="1" x14ac:dyDescent="0.3">
      <c r="A35" s="135"/>
      <c r="B35" s="147" t="s">
        <v>134</v>
      </c>
      <c r="C35" s="147" t="s">
        <v>135</v>
      </c>
      <c r="D35" s="147" t="s">
        <v>136</v>
      </c>
      <c r="E35" s="147" t="s">
        <v>135</v>
      </c>
      <c r="F35" s="147"/>
      <c r="G35" s="147"/>
      <c r="H35" s="147"/>
      <c r="I35" s="138"/>
      <c r="J35" s="138"/>
      <c r="K35" s="138"/>
      <c r="L35" s="138"/>
    </row>
    <row r="36" spans="1:12" ht="24.95" customHeight="1" x14ac:dyDescent="0.3">
      <c r="A36" s="137"/>
      <c r="B36" s="138"/>
      <c r="C36" s="138"/>
      <c r="D36" s="138"/>
      <c r="E36" s="138"/>
      <c r="F36" s="138"/>
      <c r="G36" s="138"/>
      <c r="H36" s="138"/>
    </row>
    <row r="37" spans="1:12" ht="24.95" customHeight="1" x14ac:dyDescent="0.25">
      <c r="A37" s="138"/>
      <c r="B37" s="138"/>
      <c r="C37" s="138"/>
      <c r="D37" s="138"/>
      <c r="E37" s="138"/>
      <c r="F37" s="138"/>
      <c r="G37" s="138"/>
      <c r="H37" s="138"/>
    </row>
    <row r="38" spans="1:12" ht="24.95" customHeight="1" x14ac:dyDescent="0.25">
      <c r="A38" s="138"/>
      <c r="B38" s="138"/>
      <c r="C38" s="138"/>
      <c r="D38" s="138"/>
      <c r="E38" s="138"/>
      <c r="F38" s="138"/>
      <c r="G38" s="138"/>
      <c r="H38" s="138"/>
    </row>
    <row r="39" spans="1:12" ht="24.95" customHeight="1" thickBot="1" x14ac:dyDescent="0.3"/>
    <row r="40" spans="1:12" ht="48" customHeight="1" x14ac:dyDescent="0.35">
      <c r="A40" s="123" t="s">
        <v>195</v>
      </c>
      <c r="B40" s="125" t="s">
        <v>66</v>
      </c>
      <c r="C40" s="125" t="s">
        <v>68</v>
      </c>
      <c r="D40" s="125" t="s">
        <v>80</v>
      </c>
      <c r="E40" s="125" t="s">
        <v>89</v>
      </c>
      <c r="F40" s="125" t="s">
        <v>93</v>
      </c>
      <c r="G40" s="125" t="s">
        <v>95</v>
      </c>
      <c r="H40" s="126" t="s">
        <v>112</v>
      </c>
      <c r="I40" s="151" t="s">
        <v>133</v>
      </c>
      <c r="J40" s="152"/>
      <c r="K40" s="152"/>
      <c r="L40" s="152"/>
    </row>
    <row r="41" spans="1:12" ht="24.95" customHeight="1" x14ac:dyDescent="0.25">
      <c r="A41" s="18" t="s">
        <v>53</v>
      </c>
      <c r="B41" s="138"/>
      <c r="C41" s="138"/>
      <c r="D41" s="138"/>
      <c r="E41" s="138"/>
      <c r="F41" s="138"/>
      <c r="G41" s="138"/>
      <c r="H41" s="144" t="s">
        <v>176</v>
      </c>
      <c r="I41" s="143" t="s">
        <v>134</v>
      </c>
      <c r="J41" s="138"/>
      <c r="K41" s="138"/>
      <c r="L41" s="138"/>
    </row>
    <row r="42" spans="1:12" ht="24.95" customHeight="1" x14ac:dyDescent="0.25">
      <c r="A42" s="18" t="s">
        <v>54</v>
      </c>
      <c r="B42" s="138"/>
      <c r="C42" s="138"/>
      <c r="D42" s="138"/>
      <c r="E42" s="138"/>
      <c r="F42" s="138" t="s">
        <v>201</v>
      </c>
      <c r="G42" s="138"/>
      <c r="H42" s="144"/>
      <c r="I42" s="143" t="s">
        <v>134</v>
      </c>
      <c r="J42" s="138"/>
      <c r="K42" s="138"/>
      <c r="L42" s="138"/>
    </row>
    <row r="43" spans="1:12" ht="24.95" customHeight="1" x14ac:dyDescent="0.25">
      <c r="A43" s="18" t="s">
        <v>96</v>
      </c>
      <c r="B43" s="138"/>
      <c r="C43" s="138"/>
      <c r="D43" s="138"/>
      <c r="E43" s="138"/>
      <c r="F43" s="138"/>
      <c r="G43" s="138"/>
      <c r="H43" s="144"/>
      <c r="I43" s="143"/>
      <c r="J43" s="138"/>
      <c r="K43" s="138"/>
      <c r="L43" s="138"/>
    </row>
    <row r="44" spans="1:12" ht="24.95" customHeight="1" x14ac:dyDescent="0.25">
      <c r="A44" s="18" t="s">
        <v>97</v>
      </c>
      <c r="B44" s="138"/>
      <c r="C44" s="138"/>
      <c r="D44" s="138"/>
      <c r="E44" s="138"/>
      <c r="F44" s="138"/>
      <c r="G44" s="138"/>
      <c r="H44" s="144"/>
      <c r="I44" s="143"/>
      <c r="J44" s="138"/>
      <c r="K44" s="138"/>
      <c r="L44" s="138"/>
    </row>
    <row r="45" spans="1:12" ht="24.95" customHeight="1" x14ac:dyDescent="0.25">
      <c r="A45" s="18" t="s">
        <v>98</v>
      </c>
      <c r="B45" s="138"/>
      <c r="C45" s="138" t="s">
        <v>130</v>
      </c>
      <c r="D45" s="138"/>
      <c r="E45" s="138"/>
      <c r="F45" s="138"/>
      <c r="G45" s="138"/>
      <c r="H45" s="144"/>
      <c r="I45" s="143" t="s">
        <v>135</v>
      </c>
      <c r="J45" s="138"/>
      <c r="K45" s="138"/>
      <c r="L45" s="138"/>
    </row>
    <row r="46" spans="1:12" ht="24.95" customHeight="1" x14ac:dyDescent="0.25">
      <c r="A46" s="18" t="s">
        <v>127</v>
      </c>
      <c r="B46" s="138" t="s">
        <v>141</v>
      </c>
      <c r="C46" s="138"/>
      <c r="D46" s="138"/>
      <c r="E46" s="138"/>
      <c r="F46" s="138"/>
      <c r="G46" s="138"/>
      <c r="H46" s="144"/>
      <c r="I46" s="143" t="s">
        <v>136</v>
      </c>
      <c r="J46" s="138"/>
      <c r="K46" s="138"/>
      <c r="L46" s="138"/>
    </row>
    <row r="47" spans="1:12" ht="24.95" customHeight="1" thickBot="1" x14ac:dyDescent="0.3">
      <c r="A47" s="18" t="s">
        <v>128</v>
      </c>
      <c r="B47" s="145"/>
      <c r="C47" s="145"/>
      <c r="D47" s="145"/>
      <c r="E47" s="145"/>
      <c r="F47" s="145"/>
      <c r="G47" s="145"/>
      <c r="H47" s="146"/>
      <c r="I47" s="143"/>
      <c r="J47" s="138"/>
      <c r="K47" s="138"/>
      <c r="L47" s="138"/>
    </row>
    <row r="48" spans="1:12" ht="24.95" customHeight="1" x14ac:dyDescent="0.3">
      <c r="A48" s="135"/>
      <c r="B48" s="147" t="s">
        <v>134</v>
      </c>
      <c r="C48" s="147" t="s">
        <v>135</v>
      </c>
      <c r="D48" s="147"/>
      <c r="E48" s="147"/>
      <c r="F48" s="147" t="s">
        <v>136</v>
      </c>
      <c r="G48" s="147"/>
      <c r="H48" s="147" t="s">
        <v>136</v>
      </c>
      <c r="I48" s="138"/>
      <c r="J48" s="138"/>
      <c r="K48" s="138"/>
      <c r="L48" s="138"/>
    </row>
    <row r="49" spans="1:8" ht="24.95" customHeight="1" x14ac:dyDescent="0.3">
      <c r="A49" s="137"/>
      <c r="B49" s="138"/>
      <c r="C49" s="138"/>
      <c r="D49" s="138"/>
      <c r="E49" s="138"/>
      <c r="F49" s="138"/>
      <c r="G49" s="138"/>
      <c r="H49" s="138"/>
    </row>
    <row r="50" spans="1:8" ht="24.95" customHeight="1" x14ac:dyDescent="0.25">
      <c r="A50" s="138"/>
      <c r="B50" s="138"/>
      <c r="C50" s="138"/>
      <c r="D50" s="138"/>
      <c r="E50" s="138"/>
      <c r="F50" s="138"/>
      <c r="G50" s="138"/>
      <c r="H50" s="138"/>
    </row>
    <row r="51" spans="1:8" ht="24.95" customHeight="1" x14ac:dyDescent="0.25">
      <c r="A51" s="138"/>
      <c r="B51" s="138"/>
      <c r="C51" s="138"/>
      <c r="D51" s="138"/>
      <c r="E51" s="138"/>
      <c r="F51" s="138"/>
      <c r="G51" s="138"/>
      <c r="H51" s="13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90" zoomScaleNormal="90" workbookViewId="0">
      <selection activeCell="I7" sqref="I7"/>
    </sheetView>
  </sheetViews>
  <sheetFormatPr defaultRowHeight="15" x14ac:dyDescent="0.25"/>
  <cols>
    <col min="1" max="1" width="25.7109375" style="139" customWidth="1"/>
    <col min="2" max="8" width="15.5703125" style="139" customWidth="1"/>
    <col min="9" max="16384" width="9.140625" style="139"/>
  </cols>
  <sheetData>
    <row r="1" spans="1:14" ht="36.75" customHeight="1" x14ac:dyDescent="0.35">
      <c r="A1" s="123" t="s">
        <v>197</v>
      </c>
      <c r="B1" s="18" t="s">
        <v>46</v>
      </c>
      <c r="C1" s="120" t="s">
        <v>47</v>
      </c>
      <c r="D1" s="18" t="s">
        <v>48</v>
      </c>
      <c r="E1" s="18" t="s">
        <v>52</v>
      </c>
      <c r="F1" s="18" t="s">
        <v>67</v>
      </c>
      <c r="G1" s="141"/>
      <c r="H1" s="142"/>
      <c r="I1" s="151" t="s">
        <v>133</v>
      </c>
      <c r="J1" s="152"/>
      <c r="K1" s="152"/>
      <c r="L1" s="152"/>
    </row>
    <row r="2" spans="1:14" ht="24.95" customHeight="1" x14ac:dyDescent="0.25">
      <c r="A2" s="121" t="s">
        <v>44</v>
      </c>
      <c r="B2" s="138"/>
      <c r="C2" s="138"/>
      <c r="D2" s="138"/>
      <c r="E2" s="138"/>
      <c r="F2" s="138" t="s">
        <v>146</v>
      </c>
      <c r="G2" s="138"/>
      <c r="H2" s="144"/>
      <c r="I2" s="143"/>
      <c r="J2" s="138"/>
      <c r="K2" s="138"/>
      <c r="L2" s="138"/>
    </row>
    <row r="3" spans="1:14" ht="24.95" customHeight="1" x14ac:dyDescent="0.25">
      <c r="A3" s="18" t="s">
        <v>45</v>
      </c>
      <c r="B3" s="138"/>
      <c r="C3" s="138"/>
      <c r="D3" s="138" t="s">
        <v>130</v>
      </c>
      <c r="E3" s="138"/>
      <c r="F3" s="138"/>
      <c r="G3" s="138"/>
      <c r="H3" s="144"/>
      <c r="I3" s="143"/>
      <c r="J3" s="138"/>
      <c r="K3" s="138"/>
      <c r="L3" s="138"/>
    </row>
    <row r="4" spans="1:14" ht="24.95" customHeight="1" x14ac:dyDescent="0.25">
      <c r="A4" s="18" t="s">
        <v>62</v>
      </c>
      <c r="B4" s="138"/>
      <c r="C4" s="138" t="s">
        <v>176</v>
      </c>
      <c r="D4" s="138"/>
      <c r="E4" s="138"/>
      <c r="F4" s="138"/>
      <c r="G4" s="138"/>
      <c r="H4" s="144"/>
      <c r="I4" s="143"/>
      <c r="J4" s="138"/>
      <c r="K4" s="138"/>
      <c r="L4" s="138"/>
    </row>
    <row r="5" spans="1:14" ht="24.95" customHeight="1" x14ac:dyDescent="0.25">
      <c r="A5" s="18" t="s">
        <v>65</v>
      </c>
      <c r="B5" s="138" t="s">
        <v>140</v>
      </c>
      <c r="C5" s="138"/>
      <c r="D5" s="138"/>
      <c r="E5" s="138"/>
      <c r="F5" s="138"/>
      <c r="G5" s="138"/>
      <c r="H5" s="144"/>
      <c r="I5" s="143"/>
      <c r="J5" s="138"/>
      <c r="K5" s="138"/>
      <c r="L5" s="138"/>
    </row>
    <row r="6" spans="1:14" ht="24.95" customHeight="1" x14ac:dyDescent="0.25">
      <c r="A6" s="18" t="s">
        <v>69</v>
      </c>
      <c r="B6" s="138"/>
      <c r="C6" s="138"/>
      <c r="D6" s="138"/>
      <c r="E6" s="138"/>
      <c r="F6" s="138"/>
      <c r="G6" s="138"/>
      <c r="H6" s="144"/>
      <c r="I6" s="143"/>
      <c r="J6" s="138"/>
      <c r="K6" s="138"/>
      <c r="L6" s="138"/>
    </row>
    <row r="7" spans="1:14" ht="24.95" customHeight="1" x14ac:dyDescent="0.25">
      <c r="A7" s="18" t="s">
        <v>84</v>
      </c>
      <c r="B7" s="138"/>
      <c r="C7" s="138"/>
      <c r="D7" s="138"/>
      <c r="E7" s="138"/>
      <c r="F7" s="138"/>
      <c r="G7" s="138"/>
      <c r="H7" s="144"/>
      <c r="I7" s="143"/>
      <c r="J7" s="138"/>
      <c r="K7" s="138"/>
      <c r="L7" s="138"/>
      <c r="N7" s="18"/>
    </row>
    <row r="8" spans="1:14" ht="24.95" customHeight="1" thickBot="1" x14ac:dyDescent="0.35">
      <c r="A8" s="132"/>
      <c r="B8" s="145"/>
      <c r="C8" s="145"/>
      <c r="D8" s="145"/>
      <c r="E8" s="145"/>
      <c r="F8" s="145"/>
      <c r="G8" s="145"/>
      <c r="H8" s="146"/>
      <c r="I8" s="143"/>
      <c r="J8" s="138"/>
      <c r="K8" s="138"/>
      <c r="L8" s="138"/>
    </row>
    <row r="9" spans="1:14" ht="24.95" customHeight="1" x14ac:dyDescent="0.3">
      <c r="A9" s="135"/>
      <c r="B9" s="147"/>
      <c r="C9" s="147"/>
      <c r="D9" s="147"/>
      <c r="E9" s="147"/>
      <c r="F9" s="147"/>
      <c r="G9" s="147"/>
      <c r="H9" s="147"/>
      <c r="I9" s="138"/>
      <c r="J9" s="138"/>
      <c r="K9" s="138"/>
      <c r="L9" s="138"/>
    </row>
    <row r="10" spans="1:14" ht="24.95" customHeight="1" x14ac:dyDescent="0.3">
      <c r="A10" s="137"/>
      <c r="B10" s="138"/>
      <c r="C10" s="138"/>
      <c r="D10" s="138"/>
      <c r="E10" s="138"/>
      <c r="F10" s="138"/>
      <c r="G10" s="138"/>
      <c r="H10" s="138"/>
    </row>
    <row r="11" spans="1:14" ht="24.95" customHeight="1" x14ac:dyDescent="0.25">
      <c r="A11" s="138"/>
      <c r="B11" s="138"/>
      <c r="C11" s="138"/>
      <c r="D11" s="138"/>
      <c r="E11" s="138"/>
      <c r="F11" s="138"/>
      <c r="G11" s="138"/>
      <c r="H11" s="138"/>
    </row>
    <row r="12" spans="1:14" ht="24.95" customHeight="1" x14ac:dyDescent="0.25">
      <c r="A12" s="138"/>
      <c r="B12" s="138"/>
      <c r="C12" s="138"/>
      <c r="D12" s="138"/>
      <c r="E12" s="138"/>
      <c r="F12" s="138"/>
      <c r="G12" s="138"/>
      <c r="H12" s="138"/>
    </row>
    <row r="13" spans="1:14" ht="24.95" customHeight="1" thickBot="1" x14ac:dyDescent="0.3"/>
    <row r="14" spans="1:14" ht="50.25" customHeight="1" x14ac:dyDescent="0.35">
      <c r="A14" s="123" t="s">
        <v>198</v>
      </c>
      <c r="B14" s="18" t="s">
        <v>49</v>
      </c>
      <c r="C14" s="18" t="s">
        <v>61</v>
      </c>
      <c r="D14" s="18" t="s">
        <v>78</v>
      </c>
      <c r="E14" s="18" t="s">
        <v>83</v>
      </c>
      <c r="F14" s="18" t="s">
        <v>86</v>
      </c>
      <c r="G14" s="18" t="s">
        <v>92</v>
      </c>
      <c r="H14" s="142"/>
      <c r="I14" s="151" t="s">
        <v>178</v>
      </c>
      <c r="J14" s="152"/>
      <c r="K14" s="152"/>
      <c r="L14" s="152"/>
    </row>
    <row r="15" spans="1:14" ht="24.95" customHeight="1" x14ac:dyDescent="0.25">
      <c r="A15" s="18" t="s">
        <v>51</v>
      </c>
      <c r="B15" s="138"/>
      <c r="C15" s="138"/>
      <c r="D15" s="138"/>
      <c r="E15" s="138"/>
      <c r="F15" s="138"/>
      <c r="G15" s="138" t="s">
        <v>148</v>
      </c>
      <c r="H15" s="144"/>
      <c r="I15" s="143" t="s">
        <v>134</v>
      </c>
      <c r="J15" s="138"/>
      <c r="K15" s="138"/>
      <c r="L15" s="138"/>
    </row>
    <row r="16" spans="1:14" ht="24.95" customHeight="1" x14ac:dyDescent="0.25">
      <c r="A16" s="18" t="s">
        <v>64</v>
      </c>
      <c r="B16" s="138"/>
      <c r="C16" s="138"/>
      <c r="D16" s="138" t="s">
        <v>130</v>
      </c>
      <c r="E16" s="138"/>
      <c r="F16" s="138"/>
      <c r="G16" s="138"/>
      <c r="H16" s="144"/>
      <c r="I16" s="143" t="s">
        <v>135</v>
      </c>
      <c r="J16" s="138"/>
      <c r="K16" s="138"/>
      <c r="L16" s="138"/>
    </row>
    <row r="17" spans="1:12" ht="24.95" customHeight="1" x14ac:dyDescent="0.25">
      <c r="A17" s="18" t="s">
        <v>70</v>
      </c>
      <c r="B17" s="138"/>
      <c r="C17" s="138" t="s">
        <v>142</v>
      </c>
      <c r="D17" s="138"/>
      <c r="E17" s="138"/>
      <c r="F17" s="138"/>
      <c r="G17" s="138"/>
      <c r="H17" s="144"/>
      <c r="I17" s="143" t="s">
        <v>135</v>
      </c>
      <c r="J17" s="138"/>
      <c r="K17" s="138"/>
      <c r="L17" s="138"/>
    </row>
    <row r="18" spans="1:12" ht="24.95" customHeight="1" x14ac:dyDescent="0.25">
      <c r="A18" s="18" t="s">
        <v>73</v>
      </c>
      <c r="B18" s="138" t="s">
        <v>177</v>
      </c>
      <c r="C18" s="138"/>
      <c r="D18" s="138"/>
      <c r="E18" s="138"/>
      <c r="F18" s="138"/>
      <c r="G18" s="138"/>
      <c r="H18" s="144"/>
      <c r="I18" s="143" t="s">
        <v>136</v>
      </c>
      <c r="J18" s="138"/>
      <c r="K18" s="138"/>
      <c r="L18" s="138"/>
    </row>
    <row r="19" spans="1:12" ht="24.95" customHeight="1" x14ac:dyDescent="0.25">
      <c r="A19" s="18" t="s">
        <v>82</v>
      </c>
      <c r="B19" s="138"/>
      <c r="C19" s="138"/>
      <c r="D19" s="138"/>
      <c r="E19" s="138"/>
      <c r="F19" s="138"/>
      <c r="G19" s="138"/>
      <c r="H19" s="144"/>
      <c r="I19" s="143"/>
      <c r="J19" s="138"/>
      <c r="K19" s="138"/>
      <c r="L19" s="138"/>
    </row>
    <row r="20" spans="1:12" ht="24.95" customHeight="1" x14ac:dyDescent="0.25">
      <c r="A20" s="18" t="s">
        <v>85</v>
      </c>
      <c r="B20" s="138"/>
      <c r="C20" s="138"/>
      <c r="D20" s="138"/>
      <c r="E20" s="138"/>
      <c r="F20" s="138"/>
      <c r="G20" s="138"/>
      <c r="H20" s="144"/>
      <c r="I20" s="143"/>
      <c r="J20" s="138"/>
      <c r="K20" s="138"/>
      <c r="L20" s="138"/>
    </row>
    <row r="21" spans="1:12" ht="24.95" customHeight="1" thickBot="1" x14ac:dyDescent="0.3">
      <c r="A21" s="18" t="s">
        <v>90</v>
      </c>
      <c r="B21" s="145"/>
      <c r="C21" s="145"/>
      <c r="D21" s="145"/>
      <c r="E21" s="145"/>
      <c r="F21" s="145"/>
      <c r="G21" s="145"/>
      <c r="H21" s="146"/>
      <c r="I21" s="143"/>
      <c r="J21" s="138"/>
      <c r="K21" s="138"/>
      <c r="L21" s="138"/>
    </row>
    <row r="22" spans="1:12" ht="24.95" customHeight="1" x14ac:dyDescent="0.3">
      <c r="A22" s="135"/>
      <c r="B22" s="147" t="s">
        <v>134</v>
      </c>
      <c r="C22" s="147" t="s">
        <v>135</v>
      </c>
      <c r="D22" s="147" t="s">
        <v>135</v>
      </c>
      <c r="E22" s="147"/>
      <c r="F22" s="147"/>
      <c r="G22" s="147" t="s">
        <v>136</v>
      </c>
      <c r="H22" s="147"/>
      <c r="I22" s="138"/>
      <c r="J22" s="138"/>
      <c r="K22" s="138"/>
      <c r="L22" s="138"/>
    </row>
    <row r="23" spans="1:12" ht="24.95" customHeight="1" x14ac:dyDescent="0.3">
      <c r="A23" s="137"/>
      <c r="B23" s="138"/>
      <c r="C23" s="138"/>
      <c r="D23" s="138"/>
      <c r="E23" s="138"/>
      <c r="F23" s="138"/>
      <c r="G23" s="138"/>
      <c r="H23" s="138"/>
    </row>
    <row r="24" spans="1:12" ht="24.95" customHeight="1" x14ac:dyDescent="0.25">
      <c r="A24" s="138"/>
      <c r="B24" s="138"/>
      <c r="C24" s="138"/>
      <c r="D24" s="138"/>
      <c r="E24" s="138"/>
      <c r="F24" s="138"/>
      <c r="G24" s="138"/>
      <c r="H24" s="138"/>
    </row>
    <row r="25" spans="1:12" ht="24.95" customHeight="1" x14ac:dyDescent="0.25">
      <c r="A25" s="138"/>
      <c r="B25" s="138"/>
      <c r="C25" s="138"/>
      <c r="D25" s="138"/>
      <c r="E25" s="138"/>
      <c r="F25" s="138"/>
      <c r="G25" s="138"/>
      <c r="H25" s="138"/>
    </row>
    <row r="26" spans="1:12" ht="24.95" customHeight="1" thickBot="1" x14ac:dyDescent="0.3"/>
    <row r="27" spans="1:12" ht="49.5" customHeight="1" x14ac:dyDescent="0.35">
      <c r="A27" s="123" t="s">
        <v>199</v>
      </c>
      <c r="B27" s="18" t="s">
        <v>59</v>
      </c>
      <c r="C27" s="18" t="s">
        <v>71</v>
      </c>
      <c r="D27" s="18" t="s">
        <v>75</v>
      </c>
      <c r="E27" s="18" t="s">
        <v>87</v>
      </c>
      <c r="F27" s="18" t="s">
        <v>88</v>
      </c>
      <c r="G27" s="141"/>
      <c r="H27" s="142"/>
      <c r="I27" s="151" t="s">
        <v>178</v>
      </c>
      <c r="J27" s="152"/>
      <c r="K27" s="152"/>
      <c r="L27" s="152"/>
    </row>
    <row r="28" spans="1:12" ht="24.95" customHeight="1" x14ac:dyDescent="0.25">
      <c r="A28" s="18" t="s">
        <v>57</v>
      </c>
      <c r="B28" s="138"/>
      <c r="C28" s="138"/>
      <c r="D28" s="138"/>
      <c r="E28" s="138" t="s">
        <v>129</v>
      </c>
      <c r="F28" s="138"/>
      <c r="G28" s="138"/>
      <c r="H28" s="144"/>
      <c r="I28" s="143" t="s">
        <v>134</v>
      </c>
      <c r="J28" s="138"/>
      <c r="K28" s="138"/>
      <c r="L28" s="138"/>
    </row>
    <row r="29" spans="1:12" ht="24.95" customHeight="1" x14ac:dyDescent="0.25">
      <c r="A29" s="18" t="s">
        <v>58</v>
      </c>
      <c r="B29" s="138"/>
      <c r="C29" s="138"/>
      <c r="D29" s="138" t="s">
        <v>142</v>
      </c>
      <c r="E29" s="138"/>
      <c r="F29" s="138"/>
      <c r="G29" s="138"/>
      <c r="H29" s="144"/>
      <c r="I29" s="143" t="s">
        <v>135</v>
      </c>
      <c r="J29" s="138"/>
      <c r="K29" s="138"/>
      <c r="L29" s="138"/>
    </row>
    <row r="30" spans="1:12" ht="24.95" customHeight="1" x14ac:dyDescent="0.25">
      <c r="A30" s="18" t="s">
        <v>79</v>
      </c>
      <c r="B30" s="138"/>
      <c r="C30" s="138"/>
      <c r="D30" s="138"/>
      <c r="E30" s="138"/>
      <c r="F30" s="138"/>
      <c r="G30" s="138"/>
      <c r="H30" s="144"/>
      <c r="I30" s="143"/>
      <c r="J30" s="138"/>
      <c r="K30" s="138"/>
      <c r="L30" s="138"/>
    </row>
    <row r="31" spans="1:12" ht="24.95" customHeight="1" x14ac:dyDescent="0.25">
      <c r="A31" s="18" t="s">
        <v>81</v>
      </c>
      <c r="B31" s="138" t="s">
        <v>142</v>
      </c>
      <c r="C31" s="138"/>
      <c r="D31" s="138"/>
      <c r="E31" s="138"/>
      <c r="F31" s="138"/>
      <c r="G31" s="138"/>
      <c r="H31" s="144"/>
      <c r="I31" s="143" t="s">
        <v>135</v>
      </c>
      <c r="J31" s="138"/>
      <c r="K31" s="138"/>
      <c r="L31" s="138"/>
    </row>
    <row r="32" spans="1:12" ht="24.95" customHeight="1" x14ac:dyDescent="0.25">
      <c r="A32" s="18" t="s">
        <v>91</v>
      </c>
      <c r="B32" s="138"/>
      <c r="C32" s="138" t="s">
        <v>177</v>
      </c>
      <c r="D32" s="138"/>
      <c r="E32" s="138"/>
      <c r="F32" s="138"/>
      <c r="G32" s="138"/>
      <c r="H32" s="144"/>
      <c r="I32" s="143" t="s">
        <v>136</v>
      </c>
      <c r="J32" s="138"/>
      <c r="K32" s="138"/>
      <c r="L32" s="138"/>
    </row>
    <row r="33" spans="1:12" ht="24.95" customHeight="1" x14ac:dyDescent="0.3">
      <c r="A33" s="131"/>
      <c r="B33" s="138"/>
      <c r="C33" s="138"/>
      <c r="D33" s="138"/>
      <c r="E33" s="138"/>
      <c r="F33" s="138"/>
      <c r="G33" s="138"/>
      <c r="H33" s="144"/>
      <c r="I33" s="143"/>
      <c r="J33" s="138"/>
      <c r="K33" s="138"/>
      <c r="L33" s="138"/>
    </row>
    <row r="34" spans="1:12" ht="24.95" customHeight="1" thickBot="1" x14ac:dyDescent="0.35">
      <c r="A34" s="132"/>
      <c r="B34" s="145"/>
      <c r="C34" s="145"/>
      <c r="D34" s="145"/>
      <c r="E34" s="145"/>
      <c r="F34" s="145"/>
      <c r="G34" s="145"/>
      <c r="H34" s="146"/>
      <c r="I34" s="143"/>
      <c r="J34" s="138"/>
      <c r="K34" s="138"/>
      <c r="L34" s="138"/>
    </row>
    <row r="35" spans="1:12" ht="24.95" customHeight="1" x14ac:dyDescent="0.3">
      <c r="A35" s="135"/>
      <c r="B35" s="147" t="s">
        <v>135</v>
      </c>
      <c r="C35" s="147" t="s">
        <v>134</v>
      </c>
      <c r="D35" s="147" t="s">
        <v>135</v>
      </c>
      <c r="E35" s="147" t="s">
        <v>136</v>
      </c>
      <c r="F35" s="147"/>
      <c r="G35" s="147"/>
      <c r="H35" s="147"/>
      <c r="I35" s="138"/>
      <c r="J35" s="138"/>
      <c r="K35" s="138"/>
      <c r="L35" s="138"/>
    </row>
    <row r="36" spans="1:12" ht="24.95" customHeight="1" x14ac:dyDescent="0.3">
      <c r="A36" s="137"/>
      <c r="B36" s="138"/>
      <c r="C36" s="138"/>
      <c r="D36" s="138"/>
      <c r="E36" s="138"/>
      <c r="F36" s="138"/>
      <c r="G36" s="138"/>
      <c r="H36" s="138"/>
    </row>
    <row r="37" spans="1:12" ht="24.95" customHeight="1" x14ac:dyDescent="0.25">
      <c r="A37" s="138"/>
      <c r="B37" s="138"/>
      <c r="C37" s="138"/>
      <c r="D37" s="138"/>
      <c r="E37" s="138"/>
      <c r="F37" s="138"/>
      <c r="G37" s="138"/>
      <c r="H37" s="138"/>
    </row>
    <row r="38" spans="1:12" ht="24.95" customHeight="1" x14ac:dyDescent="0.25">
      <c r="A38" s="138"/>
      <c r="B38" s="138"/>
      <c r="C38" s="138"/>
      <c r="D38" s="138"/>
      <c r="E38" s="138"/>
      <c r="F38" s="138"/>
      <c r="G38" s="138"/>
      <c r="H38" s="138"/>
    </row>
    <row r="39" spans="1:12" ht="24.95" customHeight="1" thickBot="1" x14ac:dyDescent="0.3"/>
    <row r="40" spans="1:12" ht="48" customHeight="1" x14ac:dyDescent="0.35">
      <c r="A40" s="123" t="s">
        <v>200</v>
      </c>
      <c r="B40" s="18" t="s">
        <v>72</v>
      </c>
      <c r="C40" s="18" t="s">
        <v>76</v>
      </c>
      <c r="D40" s="18" t="s">
        <v>77</v>
      </c>
      <c r="E40" s="18" t="s">
        <v>94</v>
      </c>
      <c r="F40" s="141"/>
      <c r="G40" s="141"/>
      <c r="H40" s="142"/>
      <c r="I40" s="151" t="s">
        <v>157</v>
      </c>
      <c r="J40" s="152"/>
      <c r="K40" s="152"/>
      <c r="L40" s="152"/>
    </row>
    <row r="41" spans="1:12" ht="24.95" customHeight="1" x14ac:dyDescent="0.25">
      <c r="A41" s="18" t="s">
        <v>53</v>
      </c>
      <c r="B41" s="138"/>
      <c r="C41" s="138"/>
      <c r="D41" s="138"/>
      <c r="E41" s="138" t="s">
        <v>202</v>
      </c>
      <c r="F41" s="138"/>
      <c r="G41" s="138"/>
      <c r="H41" s="144"/>
      <c r="I41" s="143" t="s">
        <v>134</v>
      </c>
      <c r="J41" s="138"/>
      <c r="K41" s="138"/>
      <c r="L41" s="138"/>
    </row>
    <row r="42" spans="1:12" ht="24.95" customHeight="1" x14ac:dyDescent="0.25">
      <c r="A42" s="18" t="s">
        <v>54</v>
      </c>
      <c r="B42" s="138"/>
      <c r="C42" s="138"/>
      <c r="D42" s="138" t="s">
        <v>129</v>
      </c>
      <c r="E42" s="138"/>
      <c r="F42" s="138"/>
      <c r="G42" s="138"/>
      <c r="H42" s="144"/>
      <c r="I42" s="143" t="s">
        <v>134</v>
      </c>
      <c r="J42" s="138"/>
      <c r="K42" s="138"/>
      <c r="L42" s="138"/>
    </row>
    <row r="43" spans="1:12" ht="24.95" customHeight="1" x14ac:dyDescent="0.25">
      <c r="A43" s="18" t="s">
        <v>96</v>
      </c>
      <c r="B43" s="138"/>
      <c r="C43" s="138" t="s">
        <v>132</v>
      </c>
      <c r="D43" s="138"/>
      <c r="E43" s="138"/>
      <c r="F43" s="138"/>
      <c r="G43" s="138"/>
      <c r="H43" s="144"/>
      <c r="I43" s="143" t="s">
        <v>134</v>
      </c>
      <c r="J43" s="138"/>
      <c r="K43" s="138"/>
      <c r="L43" s="138"/>
    </row>
    <row r="44" spans="1:12" ht="24.95" customHeight="1" x14ac:dyDescent="0.25">
      <c r="A44" s="18" t="s">
        <v>97</v>
      </c>
      <c r="B44" s="138"/>
      <c r="C44" s="138"/>
      <c r="D44" s="138"/>
      <c r="E44" s="138"/>
      <c r="F44" s="138"/>
      <c r="G44" s="138"/>
      <c r="H44" s="144"/>
      <c r="I44" s="143"/>
      <c r="J44" s="138"/>
      <c r="K44" s="138"/>
      <c r="L44" s="138"/>
    </row>
    <row r="45" spans="1:12" ht="24.95" customHeight="1" x14ac:dyDescent="0.25">
      <c r="A45" s="18" t="s">
        <v>98</v>
      </c>
      <c r="B45" s="138" t="s">
        <v>142</v>
      </c>
      <c r="C45" s="138"/>
      <c r="D45" s="138"/>
      <c r="E45" s="138"/>
      <c r="F45" s="138"/>
      <c r="G45" s="138"/>
      <c r="H45" s="144"/>
      <c r="I45" s="143" t="s">
        <v>135</v>
      </c>
      <c r="J45" s="138"/>
      <c r="K45" s="138"/>
      <c r="L45" s="138"/>
    </row>
    <row r="46" spans="1:12" ht="24.95" customHeight="1" x14ac:dyDescent="0.25">
      <c r="A46" s="18" t="s">
        <v>127</v>
      </c>
      <c r="B46" s="138"/>
      <c r="C46" s="138"/>
      <c r="D46" s="138"/>
      <c r="E46" s="138"/>
      <c r="F46" s="138"/>
      <c r="G46" s="138"/>
      <c r="H46" s="144"/>
      <c r="I46" s="143"/>
      <c r="J46" s="138"/>
      <c r="K46" s="138"/>
      <c r="L46" s="138"/>
    </row>
    <row r="47" spans="1:12" ht="24.95" customHeight="1" thickBot="1" x14ac:dyDescent="0.3">
      <c r="A47" s="18" t="s">
        <v>128</v>
      </c>
      <c r="B47" s="145"/>
      <c r="C47" s="145"/>
      <c r="D47" s="145"/>
      <c r="E47" s="145"/>
      <c r="F47" s="145"/>
      <c r="G47" s="145"/>
      <c r="H47" s="146"/>
      <c r="I47" s="143"/>
      <c r="J47" s="138"/>
      <c r="K47" s="138"/>
      <c r="L47" s="138"/>
    </row>
    <row r="48" spans="1:12" ht="24.95" customHeight="1" x14ac:dyDescent="0.3">
      <c r="A48" s="135"/>
      <c r="B48" s="147" t="s">
        <v>135</v>
      </c>
      <c r="C48" s="147" t="s">
        <v>136</v>
      </c>
      <c r="D48" s="147" t="s">
        <v>136</v>
      </c>
      <c r="E48" s="147" t="s">
        <v>136</v>
      </c>
      <c r="F48" s="147"/>
      <c r="G48" s="147"/>
      <c r="H48" s="147"/>
      <c r="I48" s="138"/>
      <c r="J48" s="138"/>
      <c r="K48" s="138"/>
      <c r="L48" s="138"/>
    </row>
    <row r="49" spans="1:8" ht="24.95" customHeight="1" x14ac:dyDescent="0.3">
      <c r="A49" s="137"/>
      <c r="B49" s="138"/>
      <c r="C49" s="138"/>
      <c r="D49" s="138"/>
      <c r="E49" s="138"/>
      <c r="F49" s="138"/>
      <c r="G49" s="138"/>
      <c r="H49" s="138"/>
    </row>
    <row r="50" spans="1:8" ht="24.95" customHeight="1" x14ac:dyDescent="0.25">
      <c r="A50" s="138"/>
      <c r="B50" s="138"/>
      <c r="C50" s="138"/>
      <c r="D50" s="138"/>
      <c r="E50" s="138"/>
      <c r="F50" s="138"/>
      <c r="G50" s="138"/>
      <c r="H50" s="138"/>
    </row>
    <row r="51" spans="1:8" ht="24.95" customHeight="1" x14ac:dyDescent="0.25">
      <c r="A51" s="138"/>
      <c r="B51" s="138"/>
      <c r="C51" s="138"/>
      <c r="D51" s="138"/>
      <c r="E51" s="138"/>
      <c r="F51" s="138"/>
      <c r="G51" s="138"/>
      <c r="H51" s="1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70" workbookViewId="0">
      <selection activeCell="A75" sqref="A75:A81"/>
    </sheetView>
  </sheetViews>
  <sheetFormatPr defaultRowHeight="25.15" customHeight="1" x14ac:dyDescent="0.25"/>
  <cols>
    <col min="1" max="1" width="20.85546875" style="18" customWidth="1"/>
    <col min="2" max="6" width="9.140625" style="27"/>
    <col min="7" max="16384" width="9.140625" style="23"/>
  </cols>
  <sheetData>
    <row r="1" spans="1:3" ht="25.15" customHeight="1" x14ac:dyDescent="0.25">
      <c r="A1" s="119" t="s">
        <v>19</v>
      </c>
      <c r="B1" s="29">
        <v>2220</v>
      </c>
      <c r="C1" s="28"/>
    </row>
    <row r="2" spans="1:3" ht="25.15" customHeight="1" x14ac:dyDescent="0.25">
      <c r="A2" s="18" t="s">
        <v>46</v>
      </c>
      <c r="B2" s="27">
        <v>600</v>
      </c>
    </row>
    <row r="3" spans="1:3" ht="25.15" customHeight="1" x14ac:dyDescent="0.25">
      <c r="A3" s="120" t="s">
        <v>47</v>
      </c>
      <c r="B3" s="27">
        <v>592</v>
      </c>
    </row>
    <row r="4" spans="1:3" ht="25.15" customHeight="1" x14ac:dyDescent="0.25">
      <c r="A4" s="18" t="s">
        <v>48</v>
      </c>
      <c r="B4" s="27">
        <v>524</v>
      </c>
    </row>
    <row r="5" spans="1:3" ht="25.15" customHeight="1" x14ac:dyDescent="0.25">
      <c r="A5" s="18" t="s">
        <v>52</v>
      </c>
      <c r="B5" s="27">
        <v>504</v>
      </c>
    </row>
    <row r="6" spans="1:3" ht="25.15" customHeight="1" x14ac:dyDescent="0.25">
      <c r="A6" s="18" t="s">
        <v>67</v>
      </c>
      <c r="B6" s="27">
        <v>429</v>
      </c>
    </row>
    <row r="9" spans="1:3" ht="25.15" customHeight="1" x14ac:dyDescent="0.25">
      <c r="A9" s="119" t="s">
        <v>20</v>
      </c>
      <c r="B9" s="29">
        <v>2120</v>
      </c>
    </row>
    <row r="10" spans="1:3" ht="25.15" customHeight="1" x14ac:dyDescent="0.25">
      <c r="A10" s="121" t="s">
        <v>44</v>
      </c>
      <c r="B10" s="27">
        <v>642</v>
      </c>
    </row>
    <row r="11" spans="1:3" ht="25.15" customHeight="1" x14ac:dyDescent="0.25">
      <c r="A11" s="18" t="s">
        <v>45</v>
      </c>
      <c r="B11" s="27">
        <v>601</v>
      </c>
    </row>
    <row r="12" spans="1:3" ht="25.15" customHeight="1" x14ac:dyDescent="0.25">
      <c r="A12" s="18" t="s">
        <v>62</v>
      </c>
      <c r="B12" s="27">
        <v>445</v>
      </c>
    </row>
    <row r="13" spans="1:3" ht="25.15" customHeight="1" x14ac:dyDescent="0.25">
      <c r="A13" s="18" t="s">
        <v>65</v>
      </c>
      <c r="B13" s="27">
        <v>432</v>
      </c>
    </row>
    <row r="14" spans="1:3" ht="25.15" customHeight="1" x14ac:dyDescent="0.25">
      <c r="A14" s="18" t="s">
        <v>69</v>
      </c>
      <c r="B14" s="27">
        <v>407</v>
      </c>
    </row>
    <row r="15" spans="1:3" ht="25.15" customHeight="1" x14ac:dyDescent="0.25">
      <c r="A15" s="18" t="s">
        <v>84</v>
      </c>
      <c r="B15" s="27">
        <v>366</v>
      </c>
    </row>
    <row r="17" spans="1:6" ht="25.15" customHeight="1" x14ac:dyDescent="0.25">
      <c r="A17" s="119" t="s">
        <v>43</v>
      </c>
      <c r="B17" s="29">
        <v>2001</v>
      </c>
      <c r="D17" s="27">
        <v>20000</v>
      </c>
      <c r="E17" s="27" t="s">
        <v>114</v>
      </c>
      <c r="F17" s="27">
        <v>1000</v>
      </c>
    </row>
    <row r="18" spans="1:6" ht="25.15" customHeight="1" x14ac:dyDescent="0.25">
      <c r="A18" s="120" t="s">
        <v>50</v>
      </c>
      <c r="B18" s="27">
        <v>517</v>
      </c>
      <c r="D18" s="27">
        <v>1000</v>
      </c>
      <c r="E18" s="27" t="s">
        <v>115</v>
      </c>
      <c r="F18" s="27">
        <v>1000</v>
      </c>
    </row>
    <row r="19" spans="1:6" ht="25.15" customHeight="1" x14ac:dyDescent="0.25">
      <c r="A19" s="18" t="s">
        <v>55</v>
      </c>
      <c r="B19" s="27">
        <v>495</v>
      </c>
      <c r="D19" s="27">
        <v>1000</v>
      </c>
      <c r="E19" s="27" t="s">
        <v>116</v>
      </c>
      <c r="F19" s="27">
        <v>1000</v>
      </c>
    </row>
    <row r="20" spans="1:6" ht="25.15" customHeight="1" x14ac:dyDescent="0.25">
      <c r="A20" s="18" t="s">
        <v>56</v>
      </c>
      <c r="B20" s="27">
        <v>493</v>
      </c>
      <c r="D20" s="27">
        <v>1000</v>
      </c>
      <c r="E20" s="27" t="s">
        <v>117</v>
      </c>
      <c r="F20" s="27">
        <v>500</v>
      </c>
    </row>
    <row r="21" spans="1:6" ht="25.15" customHeight="1" x14ac:dyDescent="0.25">
      <c r="A21" s="18" t="s">
        <v>60</v>
      </c>
      <c r="B21" s="27">
        <v>496</v>
      </c>
      <c r="D21" s="27">
        <v>500</v>
      </c>
      <c r="E21" s="27" t="s">
        <v>118</v>
      </c>
      <c r="F21" s="27">
        <v>1000</v>
      </c>
    </row>
    <row r="22" spans="1:6" ht="25.15" customHeight="1" x14ac:dyDescent="0.25">
      <c r="A22" s="18" t="s">
        <v>63</v>
      </c>
      <c r="B22" s="27">
        <v>438</v>
      </c>
      <c r="D22" s="27">
        <v>1000</v>
      </c>
    </row>
    <row r="23" spans="1:6" ht="25.15" customHeight="1" x14ac:dyDescent="0.25">
      <c r="A23" s="18" t="s">
        <v>74</v>
      </c>
      <c r="B23" s="27">
        <v>394</v>
      </c>
      <c r="D23" s="27">
        <v>1000</v>
      </c>
    </row>
    <row r="25" spans="1:6" ht="25.15" customHeight="1" x14ac:dyDescent="0.25">
      <c r="A25" s="119" t="s">
        <v>18</v>
      </c>
      <c r="B25" s="29">
        <v>1743</v>
      </c>
    </row>
    <row r="26" spans="1:6" ht="25.15" customHeight="1" x14ac:dyDescent="0.25">
      <c r="A26" s="18" t="s">
        <v>51</v>
      </c>
      <c r="B26" s="27">
        <v>504</v>
      </c>
    </row>
    <row r="27" spans="1:6" ht="25.15" customHeight="1" x14ac:dyDescent="0.25">
      <c r="A27" s="18" t="s">
        <v>64</v>
      </c>
      <c r="B27" s="27">
        <v>436</v>
      </c>
    </row>
    <row r="28" spans="1:6" ht="25.15" customHeight="1" x14ac:dyDescent="0.25">
      <c r="A28" s="18" t="s">
        <v>70</v>
      </c>
      <c r="B28" s="27">
        <v>407</v>
      </c>
    </row>
    <row r="29" spans="1:6" ht="25.15" customHeight="1" x14ac:dyDescent="0.25">
      <c r="A29" s="18" t="s">
        <v>73</v>
      </c>
      <c r="B29" s="27">
        <v>396</v>
      </c>
    </row>
    <row r="30" spans="1:6" ht="25.15" customHeight="1" x14ac:dyDescent="0.25">
      <c r="A30" s="18" t="s">
        <v>82</v>
      </c>
      <c r="B30" s="27">
        <v>367</v>
      </c>
    </row>
    <row r="31" spans="1:6" ht="25.15" customHeight="1" x14ac:dyDescent="0.25">
      <c r="A31" s="18" t="s">
        <v>85</v>
      </c>
      <c r="B31" s="27">
        <v>365</v>
      </c>
    </row>
    <row r="32" spans="1:6" ht="25.15" customHeight="1" x14ac:dyDescent="0.25">
      <c r="A32" s="18" t="s">
        <v>90</v>
      </c>
      <c r="B32" s="27">
        <v>351</v>
      </c>
    </row>
    <row r="34" spans="1:4" ht="25.15" customHeight="1" x14ac:dyDescent="0.25">
      <c r="A34" s="119" t="s">
        <v>21</v>
      </c>
      <c r="B34" s="29">
        <v>1725</v>
      </c>
      <c r="D34" s="27">
        <v>20000</v>
      </c>
    </row>
    <row r="35" spans="1:4" ht="25.15" customHeight="1" x14ac:dyDescent="0.25">
      <c r="A35" s="18" t="s">
        <v>49</v>
      </c>
      <c r="B35" s="27">
        <v>522</v>
      </c>
      <c r="D35" s="27">
        <v>1000</v>
      </c>
    </row>
    <row r="36" spans="1:4" ht="25.15" customHeight="1" x14ac:dyDescent="0.25">
      <c r="A36" s="18" t="s">
        <v>61</v>
      </c>
      <c r="B36" s="27">
        <v>453</v>
      </c>
      <c r="D36" s="27">
        <v>1000</v>
      </c>
    </row>
    <row r="37" spans="1:4" ht="25.15" customHeight="1" x14ac:dyDescent="0.25">
      <c r="A37" s="18" t="s">
        <v>78</v>
      </c>
      <c r="B37" s="27">
        <v>384</v>
      </c>
      <c r="D37" s="27">
        <v>1000</v>
      </c>
    </row>
    <row r="38" spans="1:4" ht="25.15" customHeight="1" x14ac:dyDescent="0.25">
      <c r="A38" s="18" t="s">
        <v>83</v>
      </c>
      <c r="B38" s="27">
        <v>366</v>
      </c>
      <c r="D38" s="27">
        <v>1000</v>
      </c>
    </row>
    <row r="39" spans="1:4" ht="25.15" customHeight="1" x14ac:dyDescent="0.25">
      <c r="A39" s="18" t="s">
        <v>86</v>
      </c>
      <c r="B39" s="27">
        <v>361</v>
      </c>
      <c r="D39" s="27">
        <v>1000</v>
      </c>
    </row>
    <row r="40" spans="1:4" ht="25.15" customHeight="1" x14ac:dyDescent="0.25">
      <c r="A40" s="18" t="s">
        <v>92</v>
      </c>
      <c r="B40" s="27">
        <v>335</v>
      </c>
      <c r="D40" s="27">
        <v>1000</v>
      </c>
    </row>
    <row r="42" spans="1:4" ht="25.15" customHeight="1" x14ac:dyDescent="0.25">
      <c r="A42" s="119" t="s">
        <v>16</v>
      </c>
      <c r="B42" s="29">
        <v>1723</v>
      </c>
      <c r="D42" s="27">
        <v>20000</v>
      </c>
    </row>
    <row r="43" spans="1:4" ht="25.15" customHeight="1" x14ac:dyDescent="0.25">
      <c r="A43" s="18" t="s">
        <v>57</v>
      </c>
      <c r="B43" s="27">
        <v>488</v>
      </c>
      <c r="D43" s="27">
        <v>1000</v>
      </c>
    </row>
    <row r="44" spans="1:4" ht="25.15" customHeight="1" x14ac:dyDescent="0.25">
      <c r="A44" s="18" t="s">
        <v>58</v>
      </c>
      <c r="B44" s="27">
        <v>483</v>
      </c>
      <c r="D44" s="27">
        <v>1000</v>
      </c>
    </row>
    <row r="45" spans="1:4" ht="25.15" customHeight="1" x14ac:dyDescent="0.25">
      <c r="A45" s="18" t="s">
        <v>79</v>
      </c>
      <c r="B45" s="27">
        <v>384</v>
      </c>
      <c r="D45" s="27">
        <v>1000</v>
      </c>
    </row>
    <row r="46" spans="1:4" ht="25.15" customHeight="1" x14ac:dyDescent="0.25">
      <c r="A46" s="18" t="s">
        <v>81</v>
      </c>
      <c r="B46" s="27">
        <v>368</v>
      </c>
      <c r="D46" s="27">
        <v>1000</v>
      </c>
    </row>
    <row r="47" spans="1:4" ht="25.15" customHeight="1" x14ac:dyDescent="0.25">
      <c r="A47" s="18" t="s">
        <v>91</v>
      </c>
      <c r="B47" s="27">
        <v>346</v>
      </c>
      <c r="D47" s="27">
        <v>1000</v>
      </c>
    </row>
    <row r="50" spans="1:4" ht="25.15" customHeight="1" x14ac:dyDescent="0.25">
      <c r="A50" s="119" t="s">
        <v>24</v>
      </c>
      <c r="B50" s="29">
        <v>1611</v>
      </c>
      <c r="D50" s="27">
        <v>10000</v>
      </c>
    </row>
    <row r="51" spans="1:4" ht="25.15" customHeight="1" x14ac:dyDescent="0.25">
      <c r="A51" s="18" t="s">
        <v>59</v>
      </c>
      <c r="B51" s="27">
        <v>464</v>
      </c>
    </row>
    <row r="52" spans="1:4" ht="25.15" customHeight="1" x14ac:dyDescent="0.25">
      <c r="A52" s="18" t="s">
        <v>71</v>
      </c>
      <c r="B52" s="27">
        <v>399</v>
      </c>
      <c r="D52" s="27">
        <v>1000</v>
      </c>
    </row>
    <row r="53" spans="1:4" ht="25.15" customHeight="1" x14ac:dyDescent="0.25">
      <c r="A53" s="18" t="s">
        <v>75</v>
      </c>
      <c r="B53" s="27">
        <v>391</v>
      </c>
      <c r="D53" s="27">
        <v>1000</v>
      </c>
    </row>
    <row r="54" spans="1:4" ht="25.15" customHeight="1" x14ac:dyDescent="0.25">
      <c r="A54" s="18" t="s">
        <v>87</v>
      </c>
      <c r="B54" s="27">
        <v>357</v>
      </c>
      <c r="D54" s="27">
        <v>1000</v>
      </c>
    </row>
    <row r="55" spans="1:4" ht="25.15" customHeight="1" x14ac:dyDescent="0.25">
      <c r="A55" s="18" t="s">
        <v>88</v>
      </c>
      <c r="B55" s="27">
        <v>355</v>
      </c>
      <c r="D55" s="27">
        <v>1000</v>
      </c>
    </row>
    <row r="56" spans="1:4" ht="25.15" customHeight="1" x14ac:dyDescent="0.25">
      <c r="A56" s="18" t="s">
        <v>137</v>
      </c>
      <c r="D56" s="27">
        <v>1000</v>
      </c>
    </row>
    <row r="58" spans="1:4" ht="25.15" customHeight="1" x14ac:dyDescent="0.25">
      <c r="A58" s="119" t="s">
        <v>22</v>
      </c>
      <c r="B58" s="29">
        <v>1481</v>
      </c>
      <c r="D58" s="27">
        <v>20000</v>
      </c>
    </row>
    <row r="59" spans="1:4" ht="25.15" customHeight="1" x14ac:dyDescent="0.25">
      <c r="A59" s="18" t="s">
        <v>72</v>
      </c>
      <c r="B59" s="27">
        <v>398</v>
      </c>
    </row>
    <row r="60" spans="1:4" ht="25.15" customHeight="1" x14ac:dyDescent="0.25">
      <c r="A60" s="18" t="s">
        <v>76</v>
      </c>
      <c r="B60" s="27">
        <v>386</v>
      </c>
    </row>
    <row r="61" spans="1:4" ht="25.15" customHeight="1" x14ac:dyDescent="0.25">
      <c r="A61" s="18" t="s">
        <v>77</v>
      </c>
      <c r="B61" s="27">
        <v>385</v>
      </c>
    </row>
    <row r="62" spans="1:4" ht="25.15" customHeight="1" x14ac:dyDescent="0.25">
      <c r="A62" s="18" t="s">
        <v>94</v>
      </c>
      <c r="B62" s="27">
        <v>312</v>
      </c>
    </row>
    <row r="66" spans="1:4" ht="25.15" customHeight="1" x14ac:dyDescent="0.25">
      <c r="A66" s="119" t="s">
        <v>23</v>
      </c>
      <c r="B66" s="29">
        <v>1587</v>
      </c>
    </row>
    <row r="67" spans="1:4" ht="25.15" customHeight="1" x14ac:dyDescent="0.25">
      <c r="A67" s="122" t="s">
        <v>66</v>
      </c>
      <c r="B67" s="27">
        <v>430</v>
      </c>
    </row>
    <row r="68" spans="1:4" ht="25.15" customHeight="1" x14ac:dyDescent="0.25">
      <c r="A68" s="18" t="s">
        <v>68</v>
      </c>
      <c r="B68" s="27">
        <v>427</v>
      </c>
    </row>
    <row r="69" spans="1:4" ht="25.15" customHeight="1" x14ac:dyDescent="0.25">
      <c r="A69" s="18" t="s">
        <v>80</v>
      </c>
      <c r="B69" s="27">
        <v>375</v>
      </c>
    </row>
    <row r="70" spans="1:4" ht="25.15" customHeight="1" x14ac:dyDescent="0.25">
      <c r="A70" s="18" t="s">
        <v>89</v>
      </c>
      <c r="B70" s="27">
        <v>355</v>
      </c>
    </row>
    <row r="71" spans="1:4" ht="25.15" customHeight="1" x14ac:dyDescent="0.25">
      <c r="A71" s="18" t="s">
        <v>93</v>
      </c>
      <c r="B71" s="27">
        <v>323</v>
      </c>
    </row>
    <row r="72" spans="1:4" ht="25.15" customHeight="1" x14ac:dyDescent="0.25">
      <c r="A72" s="18" t="s">
        <v>95</v>
      </c>
      <c r="B72" s="27">
        <v>310</v>
      </c>
    </row>
    <row r="74" spans="1:4" ht="25.15" customHeight="1" x14ac:dyDescent="0.25">
      <c r="A74" s="119" t="s">
        <v>40</v>
      </c>
      <c r="B74" s="29">
        <v>1568</v>
      </c>
      <c r="D74" s="27">
        <v>20000</v>
      </c>
    </row>
    <row r="75" spans="1:4" ht="25.15" customHeight="1" x14ac:dyDescent="0.25">
      <c r="A75" s="18" t="s">
        <v>53</v>
      </c>
      <c r="B75" s="27">
        <v>497</v>
      </c>
      <c r="D75" s="27">
        <v>1000</v>
      </c>
    </row>
    <row r="76" spans="1:4" ht="25.15" customHeight="1" x14ac:dyDescent="0.25">
      <c r="A76" s="18" t="s">
        <v>54</v>
      </c>
      <c r="B76" s="27">
        <v>497</v>
      </c>
      <c r="D76" s="27">
        <v>1000</v>
      </c>
    </row>
    <row r="77" spans="1:4" ht="25.15" customHeight="1" x14ac:dyDescent="0.25">
      <c r="A77" s="18" t="s">
        <v>96</v>
      </c>
      <c r="B77" s="27">
        <v>305</v>
      </c>
      <c r="D77" s="27">
        <v>1000</v>
      </c>
    </row>
    <row r="78" spans="1:4" ht="25.15" customHeight="1" x14ac:dyDescent="0.25">
      <c r="A78" s="18" t="s">
        <v>97</v>
      </c>
      <c r="B78" s="27">
        <v>269</v>
      </c>
      <c r="D78" s="27">
        <v>500</v>
      </c>
    </row>
    <row r="79" spans="1:4" ht="25.15" customHeight="1" x14ac:dyDescent="0.25">
      <c r="A79" s="18" t="s">
        <v>98</v>
      </c>
      <c r="B79" s="27">
        <v>215</v>
      </c>
      <c r="D79" s="27">
        <v>1000</v>
      </c>
    </row>
    <row r="80" spans="1:4" ht="25.15" customHeight="1" x14ac:dyDescent="0.25">
      <c r="A80" s="18" t="s">
        <v>127</v>
      </c>
      <c r="D80" s="27">
        <v>1000</v>
      </c>
    </row>
    <row r="81" spans="1:4" ht="25.15" customHeight="1" x14ac:dyDescent="0.25">
      <c r="A81" s="18" t="s">
        <v>128</v>
      </c>
      <c r="D81" s="27">
        <v>1000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7"/>
  <sheetViews>
    <sheetView tabSelected="1" workbookViewId="0">
      <selection activeCell="BE10" sqref="BE10"/>
    </sheetView>
  </sheetViews>
  <sheetFormatPr defaultColWidth="3" defaultRowHeight="15" x14ac:dyDescent="0.25"/>
  <cols>
    <col min="1" max="1" width="21.28515625" bestFit="1" customWidth="1"/>
    <col min="2" max="41" width="2.85546875" customWidth="1"/>
    <col min="42" max="42" width="1.42578125" customWidth="1"/>
    <col min="43" max="48" width="3" customWidth="1"/>
    <col min="49" max="49" width="3.85546875" bestFit="1" customWidth="1"/>
    <col min="50" max="50" width="1" customWidth="1"/>
    <col min="51" max="51" width="3" customWidth="1"/>
    <col min="52" max="52" width="1" customWidth="1"/>
    <col min="257" max="257" width="21.28515625" bestFit="1" customWidth="1"/>
    <col min="258" max="297" width="2.85546875" customWidth="1"/>
    <col min="298" max="298" width="1.42578125" customWidth="1"/>
    <col min="299" max="304" width="3" customWidth="1"/>
    <col min="305" max="305" width="3.85546875" bestFit="1" customWidth="1"/>
    <col min="306" max="306" width="1" customWidth="1"/>
    <col min="307" max="307" width="3" customWidth="1"/>
    <col min="308" max="308" width="1" customWidth="1"/>
    <col min="513" max="513" width="21.28515625" bestFit="1" customWidth="1"/>
    <col min="514" max="553" width="2.85546875" customWidth="1"/>
    <col min="554" max="554" width="1.42578125" customWidth="1"/>
    <col min="555" max="560" width="3" customWidth="1"/>
    <col min="561" max="561" width="3.85546875" bestFit="1" customWidth="1"/>
    <col min="562" max="562" width="1" customWidth="1"/>
    <col min="563" max="563" width="3" customWidth="1"/>
    <col min="564" max="564" width="1" customWidth="1"/>
    <col min="769" max="769" width="21.28515625" bestFit="1" customWidth="1"/>
    <col min="770" max="809" width="2.85546875" customWidth="1"/>
    <col min="810" max="810" width="1.42578125" customWidth="1"/>
    <col min="811" max="816" width="3" customWidth="1"/>
    <col min="817" max="817" width="3.85546875" bestFit="1" customWidth="1"/>
    <col min="818" max="818" width="1" customWidth="1"/>
    <col min="819" max="819" width="3" customWidth="1"/>
    <col min="820" max="820" width="1" customWidth="1"/>
    <col min="1025" max="1025" width="21.28515625" bestFit="1" customWidth="1"/>
    <col min="1026" max="1065" width="2.85546875" customWidth="1"/>
    <col min="1066" max="1066" width="1.42578125" customWidth="1"/>
    <col min="1067" max="1072" width="3" customWidth="1"/>
    <col min="1073" max="1073" width="3.85546875" bestFit="1" customWidth="1"/>
    <col min="1074" max="1074" width="1" customWidth="1"/>
    <col min="1075" max="1075" width="3" customWidth="1"/>
    <col min="1076" max="1076" width="1" customWidth="1"/>
    <col min="1281" max="1281" width="21.28515625" bestFit="1" customWidth="1"/>
    <col min="1282" max="1321" width="2.85546875" customWidth="1"/>
    <col min="1322" max="1322" width="1.42578125" customWidth="1"/>
    <col min="1323" max="1328" width="3" customWidth="1"/>
    <col min="1329" max="1329" width="3.85546875" bestFit="1" customWidth="1"/>
    <col min="1330" max="1330" width="1" customWidth="1"/>
    <col min="1331" max="1331" width="3" customWidth="1"/>
    <col min="1332" max="1332" width="1" customWidth="1"/>
    <col min="1537" max="1537" width="21.28515625" bestFit="1" customWidth="1"/>
    <col min="1538" max="1577" width="2.85546875" customWidth="1"/>
    <col min="1578" max="1578" width="1.42578125" customWidth="1"/>
    <col min="1579" max="1584" width="3" customWidth="1"/>
    <col min="1585" max="1585" width="3.85546875" bestFit="1" customWidth="1"/>
    <col min="1586" max="1586" width="1" customWidth="1"/>
    <col min="1587" max="1587" width="3" customWidth="1"/>
    <col min="1588" max="1588" width="1" customWidth="1"/>
    <col min="1793" max="1793" width="21.28515625" bestFit="1" customWidth="1"/>
    <col min="1794" max="1833" width="2.85546875" customWidth="1"/>
    <col min="1834" max="1834" width="1.42578125" customWidth="1"/>
    <col min="1835" max="1840" width="3" customWidth="1"/>
    <col min="1841" max="1841" width="3.85546875" bestFit="1" customWidth="1"/>
    <col min="1842" max="1842" width="1" customWidth="1"/>
    <col min="1843" max="1843" width="3" customWidth="1"/>
    <col min="1844" max="1844" width="1" customWidth="1"/>
    <col min="2049" max="2049" width="21.28515625" bestFit="1" customWidth="1"/>
    <col min="2050" max="2089" width="2.85546875" customWidth="1"/>
    <col min="2090" max="2090" width="1.42578125" customWidth="1"/>
    <col min="2091" max="2096" width="3" customWidth="1"/>
    <col min="2097" max="2097" width="3.85546875" bestFit="1" customWidth="1"/>
    <col min="2098" max="2098" width="1" customWidth="1"/>
    <col min="2099" max="2099" width="3" customWidth="1"/>
    <col min="2100" max="2100" width="1" customWidth="1"/>
    <col min="2305" max="2305" width="21.28515625" bestFit="1" customWidth="1"/>
    <col min="2306" max="2345" width="2.85546875" customWidth="1"/>
    <col min="2346" max="2346" width="1.42578125" customWidth="1"/>
    <col min="2347" max="2352" width="3" customWidth="1"/>
    <col min="2353" max="2353" width="3.85546875" bestFit="1" customWidth="1"/>
    <col min="2354" max="2354" width="1" customWidth="1"/>
    <col min="2355" max="2355" width="3" customWidth="1"/>
    <col min="2356" max="2356" width="1" customWidth="1"/>
    <col min="2561" max="2561" width="21.28515625" bestFit="1" customWidth="1"/>
    <col min="2562" max="2601" width="2.85546875" customWidth="1"/>
    <col min="2602" max="2602" width="1.42578125" customWidth="1"/>
    <col min="2603" max="2608" width="3" customWidth="1"/>
    <col min="2609" max="2609" width="3.85546875" bestFit="1" customWidth="1"/>
    <col min="2610" max="2610" width="1" customWidth="1"/>
    <col min="2611" max="2611" width="3" customWidth="1"/>
    <col min="2612" max="2612" width="1" customWidth="1"/>
    <col min="2817" max="2817" width="21.28515625" bestFit="1" customWidth="1"/>
    <col min="2818" max="2857" width="2.85546875" customWidth="1"/>
    <col min="2858" max="2858" width="1.42578125" customWidth="1"/>
    <col min="2859" max="2864" width="3" customWidth="1"/>
    <col min="2865" max="2865" width="3.85546875" bestFit="1" customWidth="1"/>
    <col min="2866" max="2866" width="1" customWidth="1"/>
    <col min="2867" max="2867" width="3" customWidth="1"/>
    <col min="2868" max="2868" width="1" customWidth="1"/>
    <col min="3073" max="3073" width="21.28515625" bestFit="1" customWidth="1"/>
    <col min="3074" max="3113" width="2.85546875" customWidth="1"/>
    <col min="3114" max="3114" width="1.42578125" customWidth="1"/>
    <col min="3115" max="3120" width="3" customWidth="1"/>
    <col min="3121" max="3121" width="3.85546875" bestFit="1" customWidth="1"/>
    <col min="3122" max="3122" width="1" customWidth="1"/>
    <col min="3123" max="3123" width="3" customWidth="1"/>
    <col min="3124" max="3124" width="1" customWidth="1"/>
    <col min="3329" max="3329" width="21.28515625" bestFit="1" customWidth="1"/>
    <col min="3330" max="3369" width="2.85546875" customWidth="1"/>
    <col min="3370" max="3370" width="1.42578125" customWidth="1"/>
    <col min="3371" max="3376" width="3" customWidth="1"/>
    <col min="3377" max="3377" width="3.85546875" bestFit="1" customWidth="1"/>
    <col min="3378" max="3378" width="1" customWidth="1"/>
    <col min="3379" max="3379" width="3" customWidth="1"/>
    <col min="3380" max="3380" width="1" customWidth="1"/>
    <col min="3585" max="3585" width="21.28515625" bestFit="1" customWidth="1"/>
    <col min="3586" max="3625" width="2.85546875" customWidth="1"/>
    <col min="3626" max="3626" width="1.42578125" customWidth="1"/>
    <col min="3627" max="3632" width="3" customWidth="1"/>
    <col min="3633" max="3633" width="3.85546875" bestFit="1" customWidth="1"/>
    <col min="3634" max="3634" width="1" customWidth="1"/>
    <col min="3635" max="3635" width="3" customWidth="1"/>
    <col min="3636" max="3636" width="1" customWidth="1"/>
    <col min="3841" max="3841" width="21.28515625" bestFit="1" customWidth="1"/>
    <col min="3842" max="3881" width="2.85546875" customWidth="1"/>
    <col min="3882" max="3882" width="1.42578125" customWidth="1"/>
    <col min="3883" max="3888" width="3" customWidth="1"/>
    <col min="3889" max="3889" width="3.85546875" bestFit="1" customWidth="1"/>
    <col min="3890" max="3890" width="1" customWidth="1"/>
    <col min="3891" max="3891" width="3" customWidth="1"/>
    <col min="3892" max="3892" width="1" customWidth="1"/>
    <col min="4097" max="4097" width="21.28515625" bestFit="1" customWidth="1"/>
    <col min="4098" max="4137" width="2.85546875" customWidth="1"/>
    <col min="4138" max="4138" width="1.42578125" customWidth="1"/>
    <col min="4139" max="4144" width="3" customWidth="1"/>
    <col min="4145" max="4145" width="3.85546875" bestFit="1" customWidth="1"/>
    <col min="4146" max="4146" width="1" customWidth="1"/>
    <col min="4147" max="4147" width="3" customWidth="1"/>
    <col min="4148" max="4148" width="1" customWidth="1"/>
    <col min="4353" max="4353" width="21.28515625" bestFit="1" customWidth="1"/>
    <col min="4354" max="4393" width="2.85546875" customWidth="1"/>
    <col min="4394" max="4394" width="1.42578125" customWidth="1"/>
    <col min="4395" max="4400" width="3" customWidth="1"/>
    <col min="4401" max="4401" width="3.85546875" bestFit="1" customWidth="1"/>
    <col min="4402" max="4402" width="1" customWidth="1"/>
    <col min="4403" max="4403" width="3" customWidth="1"/>
    <col min="4404" max="4404" width="1" customWidth="1"/>
    <col min="4609" max="4609" width="21.28515625" bestFit="1" customWidth="1"/>
    <col min="4610" max="4649" width="2.85546875" customWidth="1"/>
    <col min="4650" max="4650" width="1.42578125" customWidth="1"/>
    <col min="4651" max="4656" width="3" customWidth="1"/>
    <col min="4657" max="4657" width="3.85546875" bestFit="1" customWidth="1"/>
    <col min="4658" max="4658" width="1" customWidth="1"/>
    <col min="4659" max="4659" width="3" customWidth="1"/>
    <col min="4660" max="4660" width="1" customWidth="1"/>
    <col min="4865" max="4865" width="21.28515625" bestFit="1" customWidth="1"/>
    <col min="4866" max="4905" width="2.85546875" customWidth="1"/>
    <col min="4906" max="4906" width="1.42578125" customWidth="1"/>
    <col min="4907" max="4912" width="3" customWidth="1"/>
    <col min="4913" max="4913" width="3.85546875" bestFit="1" customWidth="1"/>
    <col min="4914" max="4914" width="1" customWidth="1"/>
    <col min="4915" max="4915" width="3" customWidth="1"/>
    <col min="4916" max="4916" width="1" customWidth="1"/>
    <col min="5121" max="5121" width="21.28515625" bestFit="1" customWidth="1"/>
    <col min="5122" max="5161" width="2.85546875" customWidth="1"/>
    <col min="5162" max="5162" width="1.42578125" customWidth="1"/>
    <col min="5163" max="5168" width="3" customWidth="1"/>
    <col min="5169" max="5169" width="3.85546875" bestFit="1" customWidth="1"/>
    <col min="5170" max="5170" width="1" customWidth="1"/>
    <col min="5171" max="5171" width="3" customWidth="1"/>
    <col min="5172" max="5172" width="1" customWidth="1"/>
    <col min="5377" max="5377" width="21.28515625" bestFit="1" customWidth="1"/>
    <col min="5378" max="5417" width="2.85546875" customWidth="1"/>
    <col min="5418" max="5418" width="1.42578125" customWidth="1"/>
    <col min="5419" max="5424" width="3" customWidth="1"/>
    <col min="5425" max="5425" width="3.85546875" bestFit="1" customWidth="1"/>
    <col min="5426" max="5426" width="1" customWidth="1"/>
    <col min="5427" max="5427" width="3" customWidth="1"/>
    <col min="5428" max="5428" width="1" customWidth="1"/>
    <col min="5633" max="5633" width="21.28515625" bestFit="1" customWidth="1"/>
    <col min="5634" max="5673" width="2.85546875" customWidth="1"/>
    <col min="5674" max="5674" width="1.42578125" customWidth="1"/>
    <col min="5675" max="5680" width="3" customWidth="1"/>
    <col min="5681" max="5681" width="3.85546875" bestFit="1" customWidth="1"/>
    <col min="5682" max="5682" width="1" customWidth="1"/>
    <col min="5683" max="5683" width="3" customWidth="1"/>
    <col min="5684" max="5684" width="1" customWidth="1"/>
    <col min="5889" max="5889" width="21.28515625" bestFit="1" customWidth="1"/>
    <col min="5890" max="5929" width="2.85546875" customWidth="1"/>
    <col min="5930" max="5930" width="1.42578125" customWidth="1"/>
    <col min="5931" max="5936" width="3" customWidth="1"/>
    <col min="5937" max="5937" width="3.85546875" bestFit="1" customWidth="1"/>
    <col min="5938" max="5938" width="1" customWidth="1"/>
    <col min="5939" max="5939" width="3" customWidth="1"/>
    <col min="5940" max="5940" width="1" customWidth="1"/>
    <col min="6145" max="6145" width="21.28515625" bestFit="1" customWidth="1"/>
    <col min="6146" max="6185" width="2.85546875" customWidth="1"/>
    <col min="6186" max="6186" width="1.42578125" customWidth="1"/>
    <col min="6187" max="6192" width="3" customWidth="1"/>
    <col min="6193" max="6193" width="3.85546875" bestFit="1" customWidth="1"/>
    <col min="6194" max="6194" width="1" customWidth="1"/>
    <col min="6195" max="6195" width="3" customWidth="1"/>
    <col min="6196" max="6196" width="1" customWidth="1"/>
    <col min="6401" max="6401" width="21.28515625" bestFit="1" customWidth="1"/>
    <col min="6402" max="6441" width="2.85546875" customWidth="1"/>
    <col min="6442" max="6442" width="1.42578125" customWidth="1"/>
    <col min="6443" max="6448" width="3" customWidth="1"/>
    <col min="6449" max="6449" width="3.85546875" bestFit="1" customWidth="1"/>
    <col min="6450" max="6450" width="1" customWidth="1"/>
    <col min="6451" max="6451" width="3" customWidth="1"/>
    <col min="6452" max="6452" width="1" customWidth="1"/>
    <col min="6657" max="6657" width="21.28515625" bestFit="1" customWidth="1"/>
    <col min="6658" max="6697" width="2.85546875" customWidth="1"/>
    <col min="6698" max="6698" width="1.42578125" customWidth="1"/>
    <col min="6699" max="6704" width="3" customWidth="1"/>
    <col min="6705" max="6705" width="3.85546875" bestFit="1" customWidth="1"/>
    <col min="6706" max="6706" width="1" customWidth="1"/>
    <col min="6707" max="6707" width="3" customWidth="1"/>
    <col min="6708" max="6708" width="1" customWidth="1"/>
    <col min="6913" max="6913" width="21.28515625" bestFit="1" customWidth="1"/>
    <col min="6914" max="6953" width="2.85546875" customWidth="1"/>
    <col min="6954" max="6954" width="1.42578125" customWidth="1"/>
    <col min="6955" max="6960" width="3" customWidth="1"/>
    <col min="6961" max="6961" width="3.85546875" bestFit="1" customWidth="1"/>
    <col min="6962" max="6962" width="1" customWidth="1"/>
    <col min="6963" max="6963" width="3" customWidth="1"/>
    <col min="6964" max="6964" width="1" customWidth="1"/>
    <col min="7169" max="7169" width="21.28515625" bestFit="1" customWidth="1"/>
    <col min="7170" max="7209" width="2.85546875" customWidth="1"/>
    <col min="7210" max="7210" width="1.42578125" customWidth="1"/>
    <col min="7211" max="7216" width="3" customWidth="1"/>
    <col min="7217" max="7217" width="3.85546875" bestFit="1" customWidth="1"/>
    <col min="7218" max="7218" width="1" customWidth="1"/>
    <col min="7219" max="7219" width="3" customWidth="1"/>
    <col min="7220" max="7220" width="1" customWidth="1"/>
    <col min="7425" max="7425" width="21.28515625" bestFit="1" customWidth="1"/>
    <col min="7426" max="7465" width="2.85546875" customWidth="1"/>
    <col min="7466" max="7466" width="1.42578125" customWidth="1"/>
    <col min="7467" max="7472" width="3" customWidth="1"/>
    <col min="7473" max="7473" width="3.85546875" bestFit="1" customWidth="1"/>
    <col min="7474" max="7474" width="1" customWidth="1"/>
    <col min="7475" max="7475" width="3" customWidth="1"/>
    <col min="7476" max="7476" width="1" customWidth="1"/>
    <col min="7681" max="7681" width="21.28515625" bestFit="1" customWidth="1"/>
    <col min="7682" max="7721" width="2.85546875" customWidth="1"/>
    <col min="7722" max="7722" width="1.42578125" customWidth="1"/>
    <col min="7723" max="7728" width="3" customWidth="1"/>
    <col min="7729" max="7729" width="3.85546875" bestFit="1" customWidth="1"/>
    <col min="7730" max="7730" width="1" customWidth="1"/>
    <col min="7731" max="7731" width="3" customWidth="1"/>
    <col min="7732" max="7732" width="1" customWidth="1"/>
    <col min="7937" max="7937" width="21.28515625" bestFit="1" customWidth="1"/>
    <col min="7938" max="7977" width="2.85546875" customWidth="1"/>
    <col min="7978" max="7978" width="1.42578125" customWidth="1"/>
    <col min="7979" max="7984" width="3" customWidth="1"/>
    <col min="7985" max="7985" width="3.85546875" bestFit="1" customWidth="1"/>
    <col min="7986" max="7986" width="1" customWidth="1"/>
    <col min="7987" max="7987" width="3" customWidth="1"/>
    <col min="7988" max="7988" width="1" customWidth="1"/>
    <col min="8193" max="8193" width="21.28515625" bestFit="1" customWidth="1"/>
    <col min="8194" max="8233" width="2.85546875" customWidth="1"/>
    <col min="8234" max="8234" width="1.42578125" customWidth="1"/>
    <col min="8235" max="8240" width="3" customWidth="1"/>
    <col min="8241" max="8241" width="3.85546875" bestFit="1" customWidth="1"/>
    <col min="8242" max="8242" width="1" customWidth="1"/>
    <col min="8243" max="8243" width="3" customWidth="1"/>
    <col min="8244" max="8244" width="1" customWidth="1"/>
    <col min="8449" max="8449" width="21.28515625" bestFit="1" customWidth="1"/>
    <col min="8450" max="8489" width="2.85546875" customWidth="1"/>
    <col min="8490" max="8490" width="1.42578125" customWidth="1"/>
    <col min="8491" max="8496" width="3" customWidth="1"/>
    <col min="8497" max="8497" width="3.85546875" bestFit="1" customWidth="1"/>
    <col min="8498" max="8498" width="1" customWidth="1"/>
    <col min="8499" max="8499" width="3" customWidth="1"/>
    <col min="8500" max="8500" width="1" customWidth="1"/>
    <col min="8705" max="8705" width="21.28515625" bestFit="1" customWidth="1"/>
    <col min="8706" max="8745" width="2.85546875" customWidth="1"/>
    <col min="8746" max="8746" width="1.42578125" customWidth="1"/>
    <col min="8747" max="8752" width="3" customWidth="1"/>
    <col min="8753" max="8753" width="3.85546875" bestFit="1" customWidth="1"/>
    <col min="8754" max="8754" width="1" customWidth="1"/>
    <col min="8755" max="8755" width="3" customWidth="1"/>
    <col min="8756" max="8756" width="1" customWidth="1"/>
    <col min="8961" max="8961" width="21.28515625" bestFit="1" customWidth="1"/>
    <col min="8962" max="9001" width="2.85546875" customWidth="1"/>
    <col min="9002" max="9002" width="1.42578125" customWidth="1"/>
    <col min="9003" max="9008" width="3" customWidth="1"/>
    <col min="9009" max="9009" width="3.85546875" bestFit="1" customWidth="1"/>
    <col min="9010" max="9010" width="1" customWidth="1"/>
    <col min="9011" max="9011" width="3" customWidth="1"/>
    <col min="9012" max="9012" width="1" customWidth="1"/>
    <col min="9217" max="9217" width="21.28515625" bestFit="1" customWidth="1"/>
    <col min="9218" max="9257" width="2.85546875" customWidth="1"/>
    <col min="9258" max="9258" width="1.42578125" customWidth="1"/>
    <col min="9259" max="9264" width="3" customWidth="1"/>
    <col min="9265" max="9265" width="3.85546875" bestFit="1" customWidth="1"/>
    <col min="9266" max="9266" width="1" customWidth="1"/>
    <col min="9267" max="9267" width="3" customWidth="1"/>
    <col min="9268" max="9268" width="1" customWidth="1"/>
    <col min="9473" max="9473" width="21.28515625" bestFit="1" customWidth="1"/>
    <col min="9474" max="9513" width="2.85546875" customWidth="1"/>
    <col min="9514" max="9514" width="1.42578125" customWidth="1"/>
    <col min="9515" max="9520" width="3" customWidth="1"/>
    <col min="9521" max="9521" width="3.85546875" bestFit="1" customWidth="1"/>
    <col min="9522" max="9522" width="1" customWidth="1"/>
    <col min="9523" max="9523" width="3" customWidth="1"/>
    <col min="9524" max="9524" width="1" customWidth="1"/>
    <col min="9729" max="9729" width="21.28515625" bestFit="1" customWidth="1"/>
    <col min="9730" max="9769" width="2.85546875" customWidth="1"/>
    <col min="9770" max="9770" width="1.42578125" customWidth="1"/>
    <col min="9771" max="9776" width="3" customWidth="1"/>
    <col min="9777" max="9777" width="3.85546875" bestFit="1" customWidth="1"/>
    <col min="9778" max="9778" width="1" customWidth="1"/>
    <col min="9779" max="9779" width="3" customWidth="1"/>
    <col min="9780" max="9780" width="1" customWidth="1"/>
    <col min="9985" max="9985" width="21.28515625" bestFit="1" customWidth="1"/>
    <col min="9986" max="10025" width="2.85546875" customWidth="1"/>
    <col min="10026" max="10026" width="1.42578125" customWidth="1"/>
    <col min="10027" max="10032" width="3" customWidth="1"/>
    <col min="10033" max="10033" width="3.85546875" bestFit="1" customWidth="1"/>
    <col min="10034" max="10034" width="1" customWidth="1"/>
    <col min="10035" max="10035" width="3" customWidth="1"/>
    <col min="10036" max="10036" width="1" customWidth="1"/>
    <col min="10241" max="10241" width="21.28515625" bestFit="1" customWidth="1"/>
    <col min="10242" max="10281" width="2.85546875" customWidth="1"/>
    <col min="10282" max="10282" width="1.42578125" customWidth="1"/>
    <col min="10283" max="10288" width="3" customWidth="1"/>
    <col min="10289" max="10289" width="3.85546875" bestFit="1" customWidth="1"/>
    <col min="10290" max="10290" width="1" customWidth="1"/>
    <col min="10291" max="10291" width="3" customWidth="1"/>
    <col min="10292" max="10292" width="1" customWidth="1"/>
    <col min="10497" max="10497" width="21.28515625" bestFit="1" customWidth="1"/>
    <col min="10498" max="10537" width="2.85546875" customWidth="1"/>
    <col min="10538" max="10538" width="1.42578125" customWidth="1"/>
    <col min="10539" max="10544" width="3" customWidth="1"/>
    <col min="10545" max="10545" width="3.85546875" bestFit="1" customWidth="1"/>
    <col min="10546" max="10546" width="1" customWidth="1"/>
    <col min="10547" max="10547" width="3" customWidth="1"/>
    <col min="10548" max="10548" width="1" customWidth="1"/>
    <col min="10753" max="10753" width="21.28515625" bestFit="1" customWidth="1"/>
    <col min="10754" max="10793" width="2.85546875" customWidth="1"/>
    <col min="10794" max="10794" width="1.42578125" customWidth="1"/>
    <col min="10795" max="10800" width="3" customWidth="1"/>
    <col min="10801" max="10801" width="3.85546875" bestFit="1" customWidth="1"/>
    <col min="10802" max="10802" width="1" customWidth="1"/>
    <col min="10803" max="10803" width="3" customWidth="1"/>
    <col min="10804" max="10804" width="1" customWidth="1"/>
    <col min="11009" max="11009" width="21.28515625" bestFit="1" customWidth="1"/>
    <col min="11010" max="11049" width="2.85546875" customWidth="1"/>
    <col min="11050" max="11050" width="1.42578125" customWidth="1"/>
    <col min="11051" max="11056" width="3" customWidth="1"/>
    <col min="11057" max="11057" width="3.85546875" bestFit="1" customWidth="1"/>
    <col min="11058" max="11058" width="1" customWidth="1"/>
    <col min="11059" max="11059" width="3" customWidth="1"/>
    <col min="11060" max="11060" width="1" customWidth="1"/>
    <col min="11265" max="11265" width="21.28515625" bestFit="1" customWidth="1"/>
    <col min="11266" max="11305" width="2.85546875" customWidth="1"/>
    <col min="11306" max="11306" width="1.42578125" customWidth="1"/>
    <col min="11307" max="11312" width="3" customWidth="1"/>
    <col min="11313" max="11313" width="3.85546875" bestFit="1" customWidth="1"/>
    <col min="11314" max="11314" width="1" customWidth="1"/>
    <col min="11315" max="11315" width="3" customWidth="1"/>
    <col min="11316" max="11316" width="1" customWidth="1"/>
    <col min="11521" max="11521" width="21.28515625" bestFit="1" customWidth="1"/>
    <col min="11522" max="11561" width="2.85546875" customWidth="1"/>
    <col min="11562" max="11562" width="1.42578125" customWidth="1"/>
    <col min="11563" max="11568" width="3" customWidth="1"/>
    <col min="11569" max="11569" width="3.85546875" bestFit="1" customWidth="1"/>
    <col min="11570" max="11570" width="1" customWidth="1"/>
    <col min="11571" max="11571" width="3" customWidth="1"/>
    <col min="11572" max="11572" width="1" customWidth="1"/>
    <col min="11777" max="11777" width="21.28515625" bestFit="1" customWidth="1"/>
    <col min="11778" max="11817" width="2.85546875" customWidth="1"/>
    <col min="11818" max="11818" width="1.42578125" customWidth="1"/>
    <col min="11819" max="11824" width="3" customWidth="1"/>
    <col min="11825" max="11825" width="3.85546875" bestFit="1" customWidth="1"/>
    <col min="11826" max="11826" width="1" customWidth="1"/>
    <col min="11827" max="11827" width="3" customWidth="1"/>
    <col min="11828" max="11828" width="1" customWidth="1"/>
    <col min="12033" max="12033" width="21.28515625" bestFit="1" customWidth="1"/>
    <col min="12034" max="12073" width="2.85546875" customWidth="1"/>
    <col min="12074" max="12074" width="1.42578125" customWidth="1"/>
    <col min="12075" max="12080" width="3" customWidth="1"/>
    <col min="12081" max="12081" width="3.85546875" bestFit="1" customWidth="1"/>
    <col min="12082" max="12082" width="1" customWidth="1"/>
    <col min="12083" max="12083" width="3" customWidth="1"/>
    <col min="12084" max="12084" width="1" customWidth="1"/>
    <col min="12289" max="12289" width="21.28515625" bestFit="1" customWidth="1"/>
    <col min="12290" max="12329" width="2.85546875" customWidth="1"/>
    <col min="12330" max="12330" width="1.42578125" customWidth="1"/>
    <col min="12331" max="12336" width="3" customWidth="1"/>
    <col min="12337" max="12337" width="3.85546875" bestFit="1" customWidth="1"/>
    <col min="12338" max="12338" width="1" customWidth="1"/>
    <col min="12339" max="12339" width="3" customWidth="1"/>
    <col min="12340" max="12340" width="1" customWidth="1"/>
    <col min="12545" max="12545" width="21.28515625" bestFit="1" customWidth="1"/>
    <col min="12546" max="12585" width="2.85546875" customWidth="1"/>
    <col min="12586" max="12586" width="1.42578125" customWidth="1"/>
    <col min="12587" max="12592" width="3" customWidth="1"/>
    <col min="12593" max="12593" width="3.85546875" bestFit="1" customWidth="1"/>
    <col min="12594" max="12594" width="1" customWidth="1"/>
    <col min="12595" max="12595" width="3" customWidth="1"/>
    <col min="12596" max="12596" width="1" customWidth="1"/>
    <col min="12801" max="12801" width="21.28515625" bestFit="1" customWidth="1"/>
    <col min="12802" max="12841" width="2.85546875" customWidth="1"/>
    <col min="12842" max="12842" width="1.42578125" customWidth="1"/>
    <col min="12843" max="12848" width="3" customWidth="1"/>
    <col min="12849" max="12849" width="3.85546875" bestFit="1" customWidth="1"/>
    <col min="12850" max="12850" width="1" customWidth="1"/>
    <col min="12851" max="12851" width="3" customWidth="1"/>
    <col min="12852" max="12852" width="1" customWidth="1"/>
    <col min="13057" max="13057" width="21.28515625" bestFit="1" customWidth="1"/>
    <col min="13058" max="13097" width="2.85546875" customWidth="1"/>
    <col min="13098" max="13098" width="1.42578125" customWidth="1"/>
    <col min="13099" max="13104" width="3" customWidth="1"/>
    <col min="13105" max="13105" width="3.85546875" bestFit="1" customWidth="1"/>
    <col min="13106" max="13106" width="1" customWidth="1"/>
    <col min="13107" max="13107" width="3" customWidth="1"/>
    <col min="13108" max="13108" width="1" customWidth="1"/>
    <col min="13313" max="13313" width="21.28515625" bestFit="1" customWidth="1"/>
    <col min="13314" max="13353" width="2.85546875" customWidth="1"/>
    <col min="13354" max="13354" width="1.42578125" customWidth="1"/>
    <col min="13355" max="13360" width="3" customWidth="1"/>
    <col min="13361" max="13361" width="3.85546875" bestFit="1" customWidth="1"/>
    <col min="13362" max="13362" width="1" customWidth="1"/>
    <col min="13363" max="13363" width="3" customWidth="1"/>
    <col min="13364" max="13364" width="1" customWidth="1"/>
    <col min="13569" max="13569" width="21.28515625" bestFit="1" customWidth="1"/>
    <col min="13570" max="13609" width="2.85546875" customWidth="1"/>
    <col min="13610" max="13610" width="1.42578125" customWidth="1"/>
    <col min="13611" max="13616" width="3" customWidth="1"/>
    <col min="13617" max="13617" width="3.85546875" bestFit="1" customWidth="1"/>
    <col min="13618" max="13618" width="1" customWidth="1"/>
    <col min="13619" max="13619" width="3" customWidth="1"/>
    <col min="13620" max="13620" width="1" customWidth="1"/>
    <col min="13825" max="13825" width="21.28515625" bestFit="1" customWidth="1"/>
    <col min="13826" max="13865" width="2.85546875" customWidth="1"/>
    <col min="13866" max="13866" width="1.42578125" customWidth="1"/>
    <col min="13867" max="13872" width="3" customWidth="1"/>
    <col min="13873" max="13873" width="3.85546875" bestFit="1" customWidth="1"/>
    <col min="13874" max="13874" width="1" customWidth="1"/>
    <col min="13875" max="13875" width="3" customWidth="1"/>
    <col min="13876" max="13876" width="1" customWidth="1"/>
    <col min="14081" max="14081" width="21.28515625" bestFit="1" customWidth="1"/>
    <col min="14082" max="14121" width="2.85546875" customWidth="1"/>
    <col min="14122" max="14122" width="1.42578125" customWidth="1"/>
    <col min="14123" max="14128" width="3" customWidth="1"/>
    <col min="14129" max="14129" width="3.85546875" bestFit="1" customWidth="1"/>
    <col min="14130" max="14130" width="1" customWidth="1"/>
    <col min="14131" max="14131" width="3" customWidth="1"/>
    <col min="14132" max="14132" width="1" customWidth="1"/>
    <col min="14337" max="14337" width="21.28515625" bestFit="1" customWidth="1"/>
    <col min="14338" max="14377" width="2.85546875" customWidth="1"/>
    <col min="14378" max="14378" width="1.42578125" customWidth="1"/>
    <col min="14379" max="14384" width="3" customWidth="1"/>
    <col min="14385" max="14385" width="3.85546875" bestFit="1" customWidth="1"/>
    <col min="14386" max="14386" width="1" customWidth="1"/>
    <col min="14387" max="14387" width="3" customWidth="1"/>
    <col min="14388" max="14388" width="1" customWidth="1"/>
    <col min="14593" max="14593" width="21.28515625" bestFit="1" customWidth="1"/>
    <col min="14594" max="14633" width="2.85546875" customWidth="1"/>
    <col min="14634" max="14634" width="1.42578125" customWidth="1"/>
    <col min="14635" max="14640" width="3" customWidth="1"/>
    <col min="14641" max="14641" width="3.85546875" bestFit="1" customWidth="1"/>
    <col min="14642" max="14642" width="1" customWidth="1"/>
    <col min="14643" max="14643" width="3" customWidth="1"/>
    <col min="14644" max="14644" width="1" customWidth="1"/>
    <col min="14849" max="14849" width="21.28515625" bestFit="1" customWidth="1"/>
    <col min="14850" max="14889" width="2.85546875" customWidth="1"/>
    <col min="14890" max="14890" width="1.42578125" customWidth="1"/>
    <col min="14891" max="14896" width="3" customWidth="1"/>
    <col min="14897" max="14897" width="3.85546875" bestFit="1" customWidth="1"/>
    <col min="14898" max="14898" width="1" customWidth="1"/>
    <col min="14899" max="14899" width="3" customWidth="1"/>
    <col min="14900" max="14900" width="1" customWidth="1"/>
    <col min="15105" max="15105" width="21.28515625" bestFit="1" customWidth="1"/>
    <col min="15106" max="15145" width="2.85546875" customWidth="1"/>
    <col min="15146" max="15146" width="1.42578125" customWidth="1"/>
    <col min="15147" max="15152" width="3" customWidth="1"/>
    <col min="15153" max="15153" width="3.85546875" bestFit="1" customWidth="1"/>
    <col min="15154" max="15154" width="1" customWidth="1"/>
    <col min="15155" max="15155" width="3" customWidth="1"/>
    <col min="15156" max="15156" width="1" customWidth="1"/>
    <col min="15361" max="15361" width="21.28515625" bestFit="1" customWidth="1"/>
    <col min="15362" max="15401" width="2.85546875" customWidth="1"/>
    <col min="15402" max="15402" width="1.42578125" customWidth="1"/>
    <col min="15403" max="15408" width="3" customWidth="1"/>
    <col min="15409" max="15409" width="3.85546875" bestFit="1" customWidth="1"/>
    <col min="15410" max="15410" width="1" customWidth="1"/>
    <col min="15411" max="15411" width="3" customWidth="1"/>
    <col min="15412" max="15412" width="1" customWidth="1"/>
    <col min="15617" max="15617" width="21.28515625" bestFit="1" customWidth="1"/>
    <col min="15618" max="15657" width="2.85546875" customWidth="1"/>
    <col min="15658" max="15658" width="1.42578125" customWidth="1"/>
    <col min="15659" max="15664" width="3" customWidth="1"/>
    <col min="15665" max="15665" width="3.85546875" bestFit="1" customWidth="1"/>
    <col min="15666" max="15666" width="1" customWidth="1"/>
    <col min="15667" max="15667" width="3" customWidth="1"/>
    <col min="15668" max="15668" width="1" customWidth="1"/>
    <col min="15873" max="15873" width="21.28515625" bestFit="1" customWidth="1"/>
    <col min="15874" max="15913" width="2.85546875" customWidth="1"/>
    <col min="15914" max="15914" width="1.42578125" customWidth="1"/>
    <col min="15915" max="15920" width="3" customWidth="1"/>
    <col min="15921" max="15921" width="3.85546875" bestFit="1" customWidth="1"/>
    <col min="15922" max="15922" width="1" customWidth="1"/>
    <col min="15923" max="15923" width="3" customWidth="1"/>
    <col min="15924" max="15924" width="1" customWidth="1"/>
    <col min="16129" max="16129" width="21.28515625" bestFit="1" customWidth="1"/>
    <col min="16130" max="16169" width="2.85546875" customWidth="1"/>
    <col min="16170" max="16170" width="1.42578125" customWidth="1"/>
    <col min="16171" max="16176" width="3" customWidth="1"/>
    <col min="16177" max="16177" width="3.85546875" bestFit="1" customWidth="1"/>
    <col min="16178" max="16178" width="1" customWidth="1"/>
    <col min="16179" max="16179" width="3" customWidth="1"/>
    <col min="16180" max="16180" width="1" customWidth="1"/>
  </cols>
  <sheetData>
    <row r="1" spans="1:53" ht="16.5" thickBot="1" x14ac:dyDescent="0.3">
      <c r="A1" s="30" t="s">
        <v>99</v>
      </c>
      <c r="AQ1" s="31">
        <v>36892</v>
      </c>
      <c r="AR1" s="32"/>
      <c r="AS1" s="32"/>
      <c r="AT1" s="32"/>
      <c r="AU1" s="32"/>
      <c r="AV1" s="32"/>
      <c r="AW1" s="32"/>
      <c r="AY1" s="33"/>
      <c r="AZ1" s="34"/>
    </row>
    <row r="2" spans="1:53" ht="33.75" customHeight="1" thickTop="1" thickBot="1" x14ac:dyDescent="0.3">
      <c r="A2" s="35" t="s">
        <v>100</v>
      </c>
      <c r="B2" s="36" t="str">
        <f>(A3)</f>
        <v>Testvériség SE</v>
      </c>
      <c r="C2" s="37"/>
      <c r="D2" s="38"/>
      <c r="E2" s="38"/>
      <c r="F2" s="39" t="str">
        <f>(A4)</f>
        <v>DÖKE Komló</v>
      </c>
      <c r="G2" s="38"/>
      <c r="H2" s="38"/>
      <c r="I2" s="38"/>
      <c r="J2" s="39" t="str">
        <f>(A5)</f>
        <v>ALC KSE Szeged I</v>
      </c>
      <c r="K2" s="38"/>
      <c r="L2" s="38"/>
      <c r="M2" s="38"/>
      <c r="N2" s="39" t="str">
        <f>(A6)</f>
        <v>Józsefvárosi SzE</v>
      </c>
      <c r="O2" s="38"/>
      <c r="P2" s="38"/>
      <c r="Q2" s="38"/>
      <c r="R2" s="39" t="str">
        <f>(A7)</f>
        <v>Hírös ALSE I</v>
      </c>
      <c r="S2" s="38"/>
      <c r="T2" s="38"/>
      <c r="U2" s="38"/>
      <c r="V2" s="39" t="str">
        <f>(A8)</f>
        <v>Mundiál '93 FCSE</v>
      </c>
      <c r="W2" s="38"/>
      <c r="X2" s="38"/>
      <c r="Y2" s="38"/>
      <c r="Z2" s="39" t="str">
        <f>(A9)</f>
        <v>Marosvásárhely</v>
      </c>
      <c r="AA2" s="38"/>
      <c r="AB2" s="38"/>
      <c r="AC2" s="38"/>
      <c r="AD2" s="39" t="str">
        <f>(A10)</f>
        <v>Újkori Táltosok</v>
      </c>
      <c r="AE2" s="38"/>
      <c r="AF2" s="38"/>
      <c r="AG2" s="38"/>
      <c r="AH2" s="39" t="str">
        <f>(A11)</f>
        <v>Erzsébetvárosi SE</v>
      </c>
      <c r="AI2" s="38"/>
      <c r="AJ2" s="38"/>
      <c r="AK2" s="38"/>
      <c r="AL2" s="39" t="str">
        <f>(A12)</f>
        <v xml:space="preserve"> Csokonyavisonta </v>
      </c>
      <c r="AM2" s="38"/>
      <c r="AN2" s="38"/>
      <c r="AO2" s="38"/>
      <c r="AP2" s="40"/>
      <c r="AQ2" s="41" t="s">
        <v>101</v>
      </c>
      <c r="AR2" s="42" t="s">
        <v>102</v>
      </c>
      <c r="AS2" s="42" t="s">
        <v>103</v>
      </c>
      <c r="AT2" s="42" t="s">
        <v>104</v>
      </c>
      <c r="AU2" s="43" t="s">
        <v>105</v>
      </c>
      <c r="AV2" s="43" t="s">
        <v>106</v>
      </c>
      <c r="AW2" s="44" t="s">
        <v>107</v>
      </c>
      <c r="AX2" s="19"/>
      <c r="AY2" s="45" t="s">
        <v>108</v>
      </c>
      <c r="AZ2" s="46"/>
      <c r="BA2" s="47" t="s">
        <v>109</v>
      </c>
    </row>
    <row r="3" spans="1:53" ht="16.5" thickTop="1" x14ac:dyDescent="0.25">
      <c r="A3" s="118" t="s">
        <v>11</v>
      </c>
      <c r="B3" s="48"/>
      <c r="C3" s="49"/>
      <c r="D3" s="49"/>
      <c r="E3" s="49"/>
      <c r="F3" s="50">
        <v>9</v>
      </c>
      <c r="G3" s="51">
        <f>(N62)</f>
        <v>3</v>
      </c>
      <c r="H3" s="51">
        <f>(P62)</f>
        <v>5</v>
      </c>
      <c r="I3" s="52" t="str">
        <f>IF(G3=".","-",IF(G3&gt;H3,"g",IF(G3=H3,"d","v")))</f>
        <v>v</v>
      </c>
      <c r="J3" s="50">
        <v>8</v>
      </c>
      <c r="K3" s="53">
        <f>(N56)</f>
        <v>8</v>
      </c>
      <c r="L3" s="53">
        <f>(P56)</f>
        <v>0</v>
      </c>
      <c r="M3" s="52" t="str">
        <f>IF(K3=".","-",IF(K3&gt;L3,"g",IF(K3=L3,"d","v")))</f>
        <v>g</v>
      </c>
      <c r="N3" s="50">
        <v>7</v>
      </c>
      <c r="O3" s="53">
        <f>(N50)</f>
        <v>5</v>
      </c>
      <c r="P3" s="53">
        <f>(P50)</f>
        <v>3</v>
      </c>
      <c r="Q3" s="52" t="str">
        <f>IF(O3=".","-",IF(O3&gt;P3,"g",IF(O3=P3,"d","v")))</f>
        <v>g</v>
      </c>
      <c r="R3" s="50">
        <v>6</v>
      </c>
      <c r="S3" s="53">
        <f>(N44)</f>
        <v>4</v>
      </c>
      <c r="T3" s="53">
        <f>(P44)</f>
        <v>4</v>
      </c>
      <c r="U3" s="52" t="str">
        <f>IF(S3=".","-",IF(S3&gt;T3,"g",IF(S3=T3,"d","v")))</f>
        <v>d</v>
      </c>
      <c r="V3" s="50">
        <v>5</v>
      </c>
      <c r="W3" s="53">
        <f>(N38)</f>
        <v>6</v>
      </c>
      <c r="X3" s="53">
        <f>(P38)</f>
        <v>2</v>
      </c>
      <c r="Y3" s="52" t="str">
        <f>IF(W3=".","-",IF(W3&gt;X3,"g",IF(W3=X3,"d","v")))</f>
        <v>g</v>
      </c>
      <c r="Z3" s="50">
        <v>4</v>
      </c>
      <c r="AA3" s="53">
        <f>(N32)</f>
        <v>5</v>
      </c>
      <c r="AB3" s="53">
        <f>(P32)</f>
        <v>3</v>
      </c>
      <c r="AC3" s="52" t="str">
        <f t="shared" ref="AC3:AC8" si="0">IF(AA3=".","-",IF(AA3&gt;AB3,"g",IF(AA3=AB3,"d","v")))</f>
        <v>g</v>
      </c>
      <c r="AD3" s="50">
        <v>3</v>
      </c>
      <c r="AE3" s="53">
        <f>(N26)</f>
        <v>5</v>
      </c>
      <c r="AF3" s="53">
        <f>(P26)</f>
        <v>3</v>
      </c>
      <c r="AG3" s="52" t="str">
        <f t="shared" ref="AG3:AG9" si="1">IF(AE3=".","-",IF(AE3&gt;AF3,"g",IF(AE3=AF3,"d","v")))</f>
        <v>g</v>
      </c>
      <c r="AH3" s="50">
        <v>2</v>
      </c>
      <c r="AI3" s="53">
        <f>(N20)</f>
        <v>5</v>
      </c>
      <c r="AJ3" s="53">
        <f>(P20)</f>
        <v>3</v>
      </c>
      <c r="AK3" s="52" t="str">
        <f t="shared" ref="AK3:AK10" si="2">IF(AI3=".","-",IF(AI3&gt;AJ3,"g",IF(AI3=AJ3,"d","v")))</f>
        <v>g</v>
      </c>
      <c r="AL3" s="50">
        <v>1</v>
      </c>
      <c r="AM3" s="53">
        <f>(N14)</f>
        <v>8</v>
      </c>
      <c r="AN3" s="53">
        <f>(P14)</f>
        <v>0</v>
      </c>
      <c r="AO3" s="52" t="str">
        <f t="shared" ref="AO3:AO11" si="3">IF(AM3=".","-",IF(AM3&gt;AN3,"g",IF(AM3=AN3,"d","v")))</f>
        <v>g</v>
      </c>
      <c r="AP3" s="54"/>
      <c r="AQ3" s="55">
        <f t="shared" ref="AQ3:AQ12" si="4">SUM(AR3:AT3)</f>
        <v>9</v>
      </c>
      <c r="AR3" s="56">
        <f t="shared" ref="AR3:AR12" si="5">COUNTIF(B3:AO3,"g")</f>
        <v>7</v>
      </c>
      <c r="AS3" s="56">
        <f t="shared" ref="AS3:AS12" si="6">COUNTIF(B3:AO3,"d")</f>
        <v>1</v>
      </c>
      <c r="AT3" s="56">
        <f t="shared" ref="AT3:AT12" si="7">COUNTIF(B3:AO3,"v")</f>
        <v>1</v>
      </c>
      <c r="AU3" s="57">
        <f>SUM(IF(O3&lt;&gt;".",O3)+IF(S3&lt;&gt;".",S3)+IF(W3&lt;&gt;".",W3)+IF(AA3&lt;&gt;".",AA3)+IF(AE3&lt;&gt;".",AE3)+IF(AI3&lt;&gt;".",AI3)+IF(AM3&lt;&gt;".",AM3)+IF(G3&lt;&gt;".",G3)+IF(K3&lt;&gt;".",K3))</f>
        <v>49</v>
      </c>
      <c r="AV3" s="57">
        <f>SUM(IF(P3&lt;&gt;".",P3)+IF(T3&lt;&gt;".",T3)+IF(X3&lt;&gt;".",X3)+IF(AB3&lt;&gt;".",AB3)+IF(AF3&lt;&gt;".",AF3)+IF(AJ3&lt;&gt;".",AJ3)+IF(AN3&lt;&gt;".",AN3)+IF(H3&lt;&gt;".",H3)+IF(L3&lt;&gt;".",L3))</f>
        <v>23</v>
      </c>
      <c r="AW3" s="58">
        <f t="shared" ref="AW3:AW12" si="8">SUM(AR3*3+AS3*1)</f>
        <v>22</v>
      </c>
      <c r="AX3" s="27"/>
      <c r="AY3" s="59">
        <f t="shared" ref="AY3:AY11" si="9">RANK(AW3,$AW$3:$AW$12,0)</f>
        <v>1</v>
      </c>
      <c r="AZ3" s="60"/>
      <c r="BA3" s="61">
        <f t="shared" ref="BA3:BA12" si="10">SUM(AU3-AV3)</f>
        <v>26</v>
      </c>
    </row>
    <row r="4" spans="1:53" ht="18.75" x14ac:dyDescent="0.3">
      <c r="A4" s="25" t="s">
        <v>7</v>
      </c>
      <c r="B4" s="62">
        <v>9</v>
      </c>
      <c r="C4" s="51">
        <f>(P62)</f>
        <v>5</v>
      </c>
      <c r="D4" s="51">
        <f>(N62)</f>
        <v>3</v>
      </c>
      <c r="E4" s="63" t="str">
        <f t="shared" ref="E4:E12" si="11">IF(C4=".","-",IF(C4&gt;D4,"g",IF(C4=D4,"d","v")))</f>
        <v>g</v>
      </c>
      <c r="F4" s="64"/>
      <c r="G4" s="65"/>
      <c r="H4" s="65"/>
      <c r="I4" s="65"/>
      <c r="J4" s="62">
        <v>7</v>
      </c>
      <c r="K4" s="51">
        <f>(N51)</f>
        <v>2</v>
      </c>
      <c r="L4" s="51">
        <f>(P51)</f>
        <v>6</v>
      </c>
      <c r="M4" s="66" t="str">
        <f>IF(K4=".","-",IF(K4&gt;L4,"g",IF(K4=L4,"d","v")))</f>
        <v>v</v>
      </c>
      <c r="N4" s="62">
        <v>6</v>
      </c>
      <c r="O4" s="51">
        <f>(N45)</f>
        <v>4</v>
      </c>
      <c r="P4" s="51">
        <f>(P45)</f>
        <v>4</v>
      </c>
      <c r="Q4" s="66" t="str">
        <f>IF(O4=".","-",IF(O4&gt;P4,"g",IF(O4=P4,"d","v")))</f>
        <v>d</v>
      </c>
      <c r="R4" s="62">
        <v>5</v>
      </c>
      <c r="S4" s="51">
        <f>(N39)</f>
        <v>8</v>
      </c>
      <c r="T4" s="51">
        <f>(P39)</f>
        <v>0</v>
      </c>
      <c r="U4" s="66" t="str">
        <f>IF(S4=".","-",IF(S4&gt;T4,"g",IF(S4=T4,"d","v")))</f>
        <v>g</v>
      </c>
      <c r="V4" s="62">
        <v>4</v>
      </c>
      <c r="W4" s="51">
        <f>(P33)</f>
        <v>4</v>
      </c>
      <c r="X4" s="51">
        <f>(N33)</f>
        <v>4</v>
      </c>
      <c r="Y4" s="66" t="str">
        <f>IF(W4=".","-",IF(W4&gt;X4,"g",IF(W4=X4,"d","v")))</f>
        <v>d</v>
      </c>
      <c r="Z4" s="62">
        <v>3</v>
      </c>
      <c r="AA4" s="51">
        <f>(N27)</f>
        <v>7</v>
      </c>
      <c r="AB4" s="51">
        <f>(P27)</f>
        <v>1</v>
      </c>
      <c r="AC4" s="66" t="str">
        <f t="shared" si="0"/>
        <v>g</v>
      </c>
      <c r="AD4" s="62">
        <v>2</v>
      </c>
      <c r="AE4" s="51">
        <f>(N21)</f>
        <v>6</v>
      </c>
      <c r="AF4" s="51">
        <f>(P21)</f>
        <v>2</v>
      </c>
      <c r="AG4" s="66" t="str">
        <f t="shared" si="1"/>
        <v>g</v>
      </c>
      <c r="AH4" s="62">
        <v>1</v>
      </c>
      <c r="AI4" s="51">
        <f>(N15)</f>
        <v>5</v>
      </c>
      <c r="AJ4" s="51">
        <f>(P15)</f>
        <v>3</v>
      </c>
      <c r="AK4" s="66" t="str">
        <f t="shared" si="2"/>
        <v>g</v>
      </c>
      <c r="AL4" s="62">
        <v>8</v>
      </c>
      <c r="AM4" s="51">
        <f>(N57)</f>
        <v>5</v>
      </c>
      <c r="AN4" s="51">
        <f>(P57)</f>
        <v>3</v>
      </c>
      <c r="AO4" s="66" t="str">
        <f t="shared" si="3"/>
        <v>g</v>
      </c>
      <c r="AP4" s="67"/>
      <c r="AQ4" s="55">
        <f t="shared" si="4"/>
        <v>9</v>
      </c>
      <c r="AR4" s="56">
        <f t="shared" si="5"/>
        <v>6</v>
      </c>
      <c r="AS4" s="56">
        <f t="shared" si="6"/>
        <v>2</v>
      </c>
      <c r="AT4" s="56">
        <f t="shared" si="7"/>
        <v>1</v>
      </c>
      <c r="AU4" s="57">
        <f>SUM(IF(O4&lt;&gt;".",O4)+IF(S4&lt;&gt;".",S4)+IF(W4&lt;&gt;".",W4)+IF(AA4&lt;&gt;".",AA4)+IF(AE4&lt;&gt;".",AE4)+IF(AI4&lt;&gt;".",AI4)+IF(AM4&lt;&gt;".",AM4)+IF(C4&lt;&gt;".",C4)+IF(K4&lt;&gt;".",K4))</f>
        <v>46</v>
      </c>
      <c r="AV4" s="57">
        <f>SUM(IF(P4&lt;&gt;".",P4)+IF(T4&lt;&gt;".",T4)+IF(X4&lt;&gt;".",X4)+IF(AB4&lt;&gt;".",AB4)+IF(AF4&lt;&gt;".",AF4)+IF(AJ4&lt;&gt;".",AJ4)+IF(AN4&lt;&gt;".",AN4)+IF(D4&lt;&gt;".",D4)+IF(L4&lt;&gt;".",L4))</f>
        <v>26</v>
      </c>
      <c r="AW4" s="68">
        <f t="shared" si="8"/>
        <v>20</v>
      </c>
      <c r="AX4" s="27"/>
      <c r="AY4" s="59">
        <f t="shared" si="9"/>
        <v>3</v>
      </c>
      <c r="AZ4" s="60"/>
      <c r="BA4" s="61">
        <f t="shared" si="10"/>
        <v>20</v>
      </c>
    </row>
    <row r="5" spans="1:53" ht="18.75" x14ac:dyDescent="0.3">
      <c r="A5" s="26" t="s">
        <v>25</v>
      </c>
      <c r="B5" s="62">
        <v>8</v>
      </c>
      <c r="C5" s="51">
        <f>(P56)</f>
        <v>0</v>
      </c>
      <c r="D5" s="51">
        <f>(N56)</f>
        <v>8</v>
      </c>
      <c r="E5" s="63" t="str">
        <f t="shared" si="11"/>
        <v>v</v>
      </c>
      <c r="F5" s="62">
        <v>7</v>
      </c>
      <c r="G5" s="51">
        <f>(P51)</f>
        <v>6</v>
      </c>
      <c r="H5" s="51">
        <f>(N51)</f>
        <v>2</v>
      </c>
      <c r="I5" s="63" t="str">
        <f t="shared" ref="I5:I12" si="12">IF(G5=".","-",IF(G5&gt;H5,"g",IF(G5=H5,"d","v")))</f>
        <v>g</v>
      </c>
      <c r="J5" s="64"/>
      <c r="K5" s="65"/>
      <c r="L5" s="65"/>
      <c r="M5" s="65"/>
      <c r="N5" s="62">
        <v>5</v>
      </c>
      <c r="O5" s="51">
        <f>(N40)</f>
        <v>4</v>
      </c>
      <c r="P5" s="51">
        <f>(P40)</f>
        <v>4</v>
      </c>
      <c r="Q5" s="66" t="str">
        <f>IF(O5=".","-",IF(O5&gt;P5,"g",IF(O5=P5,"d","v")))</f>
        <v>d</v>
      </c>
      <c r="R5" s="62">
        <v>4</v>
      </c>
      <c r="S5" s="51">
        <f>(N34)</f>
        <v>6</v>
      </c>
      <c r="T5" s="51">
        <f>(P34)</f>
        <v>2</v>
      </c>
      <c r="U5" s="66" t="str">
        <f>IF(S5=".","-",IF(S5&gt;T5,"g",IF(S5=T5,"d","v")))</f>
        <v>g</v>
      </c>
      <c r="V5" s="62">
        <v>3</v>
      </c>
      <c r="W5" s="51">
        <f>(N28)</f>
        <v>6</v>
      </c>
      <c r="X5" s="51">
        <f>(P28)</f>
        <v>2</v>
      </c>
      <c r="Y5" s="66" t="str">
        <f>IF(W5=".","-",IF(W5&gt;X5,"g",IF(W5=X5,"d","v")))</f>
        <v>g</v>
      </c>
      <c r="Z5" s="62">
        <v>2</v>
      </c>
      <c r="AA5" s="51">
        <f>(N22)</f>
        <v>7</v>
      </c>
      <c r="AB5" s="51">
        <f>(P22)</f>
        <v>1</v>
      </c>
      <c r="AC5" s="66" t="str">
        <f t="shared" si="0"/>
        <v>g</v>
      </c>
      <c r="AD5" s="62">
        <v>1</v>
      </c>
      <c r="AE5" s="51">
        <f>(N16)</f>
        <v>5</v>
      </c>
      <c r="AF5" s="51">
        <f>(P16)</f>
        <v>3</v>
      </c>
      <c r="AG5" s="66" t="str">
        <f t="shared" si="1"/>
        <v>g</v>
      </c>
      <c r="AH5" s="62">
        <v>9</v>
      </c>
      <c r="AI5" s="51">
        <f>(N63)</f>
        <v>5</v>
      </c>
      <c r="AJ5" s="51">
        <f>(P63)</f>
        <v>3</v>
      </c>
      <c r="AK5" s="66" t="str">
        <f t="shared" si="2"/>
        <v>g</v>
      </c>
      <c r="AL5" s="62">
        <v>6</v>
      </c>
      <c r="AM5" s="51">
        <f>(N46)</f>
        <v>5</v>
      </c>
      <c r="AN5" s="51">
        <f>(P46)</f>
        <v>3</v>
      </c>
      <c r="AO5" s="66" t="str">
        <f t="shared" si="3"/>
        <v>g</v>
      </c>
      <c r="AP5" s="67"/>
      <c r="AQ5" s="55">
        <f t="shared" si="4"/>
        <v>9</v>
      </c>
      <c r="AR5" s="56">
        <f t="shared" si="5"/>
        <v>7</v>
      </c>
      <c r="AS5" s="56">
        <f t="shared" si="6"/>
        <v>1</v>
      </c>
      <c r="AT5" s="56">
        <f t="shared" si="7"/>
        <v>1</v>
      </c>
      <c r="AU5" s="57">
        <f>SUM(IF(O5&lt;&gt;".",O5)+IF(S5&lt;&gt;".",S5)+IF(W5&lt;&gt;".",W5)+IF(AA5&lt;&gt;".",AA5)+IF(AE5&lt;&gt;".",AE5)+IF(AI5&lt;&gt;".",AI5)+IF(AM5&lt;&gt;".",AM5)+IF(G5&lt;&gt;".",G5)+IF(C5&lt;&gt;".",C5))</f>
        <v>44</v>
      </c>
      <c r="AV5" s="57">
        <f>SUM(IF(P5&lt;&gt;".",P5)+IF(T5&lt;&gt;".",T5)+IF(X5&lt;&gt;".",X5)+IF(AB5&lt;&gt;".",AB5)+IF(AF5&lt;&gt;".",AF5)+IF(AJ5&lt;&gt;".",AJ5)+IF(AN5&lt;&gt;".",AN5)+IF(H5&lt;&gt;".",H5)+IF(D5&lt;&gt;".",D5))</f>
        <v>28</v>
      </c>
      <c r="AW5" s="68">
        <f t="shared" si="8"/>
        <v>22</v>
      </c>
      <c r="AX5" s="27"/>
      <c r="AY5" s="59">
        <v>2</v>
      </c>
      <c r="AZ5" s="60"/>
      <c r="BA5" s="61">
        <f t="shared" si="10"/>
        <v>16</v>
      </c>
    </row>
    <row r="6" spans="1:53" ht="18.75" x14ac:dyDescent="0.3">
      <c r="A6" s="25" t="s">
        <v>5</v>
      </c>
      <c r="B6" s="62">
        <v>7</v>
      </c>
      <c r="C6" s="51">
        <f>(P50)</f>
        <v>3</v>
      </c>
      <c r="D6" s="51">
        <f>(N50)</f>
        <v>5</v>
      </c>
      <c r="E6" s="63" t="str">
        <f t="shared" si="11"/>
        <v>v</v>
      </c>
      <c r="F6" s="62">
        <v>6</v>
      </c>
      <c r="G6" s="51">
        <f>(P45)</f>
        <v>4</v>
      </c>
      <c r="H6" s="51">
        <f>(N45)</f>
        <v>4</v>
      </c>
      <c r="I6" s="63" t="str">
        <f t="shared" si="12"/>
        <v>d</v>
      </c>
      <c r="J6" s="62">
        <v>5</v>
      </c>
      <c r="K6" s="51">
        <f>(P40)</f>
        <v>4</v>
      </c>
      <c r="L6" s="51">
        <f>(N40)</f>
        <v>4</v>
      </c>
      <c r="M6" s="63" t="str">
        <f t="shared" ref="M6:M12" si="13">IF(K6=".","-",IF(K6&gt;L6,"g",IF(K6=L6,"d","v")))</f>
        <v>d</v>
      </c>
      <c r="N6" s="64"/>
      <c r="O6" s="65"/>
      <c r="P6" s="65"/>
      <c r="Q6" s="65"/>
      <c r="R6" s="62">
        <v>3</v>
      </c>
      <c r="S6" s="51">
        <f>(N29)</f>
        <v>4</v>
      </c>
      <c r="T6" s="51">
        <f>(P29)</f>
        <v>4</v>
      </c>
      <c r="U6" s="66" t="str">
        <f>IF(S6=".","-",IF(S6&gt;T6,"g",IF(S6=T6,"d","v")))</f>
        <v>d</v>
      </c>
      <c r="V6" s="62">
        <v>2</v>
      </c>
      <c r="W6" s="51">
        <f>(N23)</f>
        <v>6</v>
      </c>
      <c r="X6" s="51">
        <f>(P23)</f>
        <v>2</v>
      </c>
      <c r="Y6" s="66" t="str">
        <f>IF(W6=".","-",IF(W6&gt;X6,"g",IF(W6=X6,"d","v")))</f>
        <v>g</v>
      </c>
      <c r="Z6" s="62">
        <v>1</v>
      </c>
      <c r="AA6" s="51">
        <f>(N17)</f>
        <v>5</v>
      </c>
      <c r="AB6" s="51">
        <f>(P17)</f>
        <v>3</v>
      </c>
      <c r="AC6" s="66" t="str">
        <f t="shared" si="0"/>
        <v>g</v>
      </c>
      <c r="AD6" s="62">
        <v>9</v>
      </c>
      <c r="AE6" s="51">
        <f>(N64)</f>
        <v>4</v>
      </c>
      <c r="AF6" s="51">
        <f>(P64)</f>
        <v>4</v>
      </c>
      <c r="AG6" s="66" t="str">
        <f t="shared" si="1"/>
        <v>d</v>
      </c>
      <c r="AH6" s="62">
        <v>8</v>
      </c>
      <c r="AI6" s="51">
        <f>(N58)</f>
        <v>8</v>
      </c>
      <c r="AJ6" s="51">
        <f>(P58)</f>
        <v>0</v>
      </c>
      <c r="AK6" s="66" t="str">
        <f t="shared" si="2"/>
        <v>g</v>
      </c>
      <c r="AL6" s="62">
        <v>4</v>
      </c>
      <c r="AM6" s="51">
        <f>(N35)</f>
        <v>4</v>
      </c>
      <c r="AN6" s="51">
        <f>(P35)</f>
        <v>4</v>
      </c>
      <c r="AO6" s="66" t="str">
        <f t="shared" si="3"/>
        <v>d</v>
      </c>
      <c r="AP6" s="67"/>
      <c r="AQ6" s="55">
        <f t="shared" si="4"/>
        <v>9</v>
      </c>
      <c r="AR6" s="56">
        <f t="shared" si="5"/>
        <v>3</v>
      </c>
      <c r="AS6" s="56">
        <f t="shared" si="6"/>
        <v>5</v>
      </c>
      <c r="AT6" s="56">
        <f t="shared" si="7"/>
        <v>1</v>
      </c>
      <c r="AU6" s="57">
        <f>SUM(IF(C6&lt;&gt;".",C6)+IF(S6&lt;&gt;".",S6)+IF(W6&lt;&gt;".",W6)+IF(AA6&lt;&gt;".",AA6)+IF(AE6&lt;&gt;".",AE6)+IF(AI6&lt;&gt;".",AI6)+IF(AM6&lt;&gt;".",AM6)+IF(G6&lt;&gt;".",G6)+IF(K6&lt;&gt;".",K6))</f>
        <v>42</v>
      </c>
      <c r="AV6" s="57">
        <f>SUM(IF(D6&lt;&gt;".",D6)+IF(T6&lt;&gt;".",T6)+IF(X6&lt;&gt;".",X6)+IF(AB6&lt;&gt;".",AB6)+IF(AF6&lt;&gt;".",AF6)+IF(AJ6&lt;&gt;".",AJ6)+IF(AN6&lt;&gt;".",AN6)+IF(H6&lt;&gt;".",H6)+IF(L6&lt;&gt;".",L6))</f>
        <v>30</v>
      </c>
      <c r="AW6" s="68">
        <f t="shared" si="8"/>
        <v>14</v>
      </c>
      <c r="AX6" s="27"/>
      <c r="AY6" s="59">
        <f t="shared" si="9"/>
        <v>5</v>
      </c>
      <c r="AZ6" s="60"/>
      <c r="BA6" s="61">
        <f t="shared" si="10"/>
        <v>12</v>
      </c>
    </row>
    <row r="7" spans="1:53" ht="18.75" x14ac:dyDescent="0.3">
      <c r="A7" s="26" t="s">
        <v>13</v>
      </c>
      <c r="B7" s="62">
        <v>6</v>
      </c>
      <c r="C7" s="51">
        <f>(P44)</f>
        <v>4</v>
      </c>
      <c r="D7" s="51">
        <f>(N44)</f>
        <v>4</v>
      </c>
      <c r="E7" s="63" t="str">
        <f t="shared" si="11"/>
        <v>d</v>
      </c>
      <c r="F7" s="62">
        <v>5</v>
      </c>
      <c r="G7" s="51">
        <f>(P39)</f>
        <v>0</v>
      </c>
      <c r="H7" s="51">
        <f>(N39)</f>
        <v>8</v>
      </c>
      <c r="I7" s="63" t="str">
        <f t="shared" si="12"/>
        <v>v</v>
      </c>
      <c r="J7" s="62">
        <v>4</v>
      </c>
      <c r="K7" s="51">
        <f>(P34)</f>
        <v>2</v>
      </c>
      <c r="L7" s="51">
        <f>(N34)</f>
        <v>6</v>
      </c>
      <c r="M7" s="63" t="str">
        <f t="shared" si="13"/>
        <v>v</v>
      </c>
      <c r="N7" s="62">
        <v>3</v>
      </c>
      <c r="O7" s="51">
        <f>(P29)</f>
        <v>4</v>
      </c>
      <c r="P7" s="51">
        <f>(N29)</f>
        <v>4</v>
      </c>
      <c r="Q7" s="63" t="str">
        <f t="shared" ref="Q7:Q12" si="14">IF(O7=".","-",IF(O7&gt;P7,"g",IF(O7=P7,"d","v")))</f>
        <v>d</v>
      </c>
      <c r="R7" s="64"/>
      <c r="S7" s="65"/>
      <c r="T7" s="65"/>
      <c r="U7" s="65"/>
      <c r="V7" s="62">
        <v>1</v>
      </c>
      <c r="W7" s="51">
        <f>(N18)</f>
        <v>6</v>
      </c>
      <c r="X7" s="51">
        <f>(P18)</f>
        <v>2</v>
      </c>
      <c r="Y7" s="66" t="str">
        <f>IF(W7=".","-",IF(W7&gt;X7,"g",IF(W7=X7,"d","v")))</f>
        <v>g</v>
      </c>
      <c r="Z7" s="62">
        <v>9</v>
      </c>
      <c r="AA7" s="51">
        <f>(N65)</f>
        <v>6</v>
      </c>
      <c r="AB7" s="51">
        <f>(P65)</f>
        <v>2</v>
      </c>
      <c r="AC7" s="66" t="str">
        <f t="shared" si="0"/>
        <v>g</v>
      </c>
      <c r="AD7" s="62">
        <v>8</v>
      </c>
      <c r="AE7" s="51">
        <f>(N59)</f>
        <v>5</v>
      </c>
      <c r="AF7" s="51">
        <f>(P59)</f>
        <v>3</v>
      </c>
      <c r="AG7" s="66" t="str">
        <f t="shared" si="1"/>
        <v>g</v>
      </c>
      <c r="AH7" s="62">
        <v>7</v>
      </c>
      <c r="AI7" s="51">
        <f>(N52)</f>
        <v>6</v>
      </c>
      <c r="AJ7" s="51">
        <f>(P52)</f>
        <v>2</v>
      </c>
      <c r="AK7" s="66" t="str">
        <f t="shared" si="2"/>
        <v>g</v>
      </c>
      <c r="AL7" s="62">
        <v>2</v>
      </c>
      <c r="AM7" s="51">
        <f>(N24)</f>
        <v>6</v>
      </c>
      <c r="AN7" s="51">
        <f>(P24)</f>
        <v>2</v>
      </c>
      <c r="AO7" s="66" t="str">
        <f t="shared" si="3"/>
        <v>g</v>
      </c>
      <c r="AP7" s="67"/>
      <c r="AQ7" s="55">
        <f t="shared" si="4"/>
        <v>9</v>
      </c>
      <c r="AR7" s="56">
        <f t="shared" si="5"/>
        <v>5</v>
      </c>
      <c r="AS7" s="56">
        <f t="shared" si="6"/>
        <v>2</v>
      </c>
      <c r="AT7" s="56">
        <f t="shared" si="7"/>
        <v>2</v>
      </c>
      <c r="AU7" s="57">
        <f>SUM(IF(O7&lt;&gt;".",O7)+IF(C7&lt;&gt;".",C7)+IF(W7&lt;&gt;".",W7)+IF(AA7&lt;&gt;".",AA7)+IF(AE7&lt;&gt;".",AE7)+IF(AI7&lt;&gt;".",AI7)+IF(AM7&lt;&gt;".",AM7)+IF(G7&lt;&gt;".",G7)+IF(K7&lt;&gt;".",K7))</f>
        <v>39</v>
      </c>
      <c r="AV7" s="57">
        <f>SUM(IF(P7&lt;&gt;".",P7)+IF(D7&lt;&gt;".",D7)+IF(X7&lt;&gt;".",X7)+IF(AB7&lt;&gt;".",AB7)+IF(AF7&lt;&gt;".",AF7)+IF(AJ7&lt;&gt;".",AJ7)+IF(AN7&lt;&gt;".",AN7)+IF(H7&lt;&gt;".",H7)+IF(L7&lt;&gt;".",L7))</f>
        <v>33</v>
      </c>
      <c r="AW7" s="68">
        <f t="shared" si="8"/>
        <v>17</v>
      </c>
      <c r="AX7" s="27"/>
      <c r="AY7" s="59">
        <f t="shared" si="9"/>
        <v>4</v>
      </c>
      <c r="AZ7" s="60"/>
      <c r="BA7" s="61">
        <f t="shared" si="10"/>
        <v>6</v>
      </c>
    </row>
    <row r="8" spans="1:53" ht="18.75" x14ac:dyDescent="0.3">
      <c r="A8" s="26" t="s">
        <v>15</v>
      </c>
      <c r="B8" s="62">
        <v>5</v>
      </c>
      <c r="C8" s="51">
        <f>(P38)</f>
        <v>2</v>
      </c>
      <c r="D8" s="51">
        <f>(N38)</f>
        <v>6</v>
      </c>
      <c r="E8" s="63" t="str">
        <f t="shared" si="11"/>
        <v>v</v>
      </c>
      <c r="F8" s="62">
        <v>4</v>
      </c>
      <c r="G8" s="51">
        <f>(N33)</f>
        <v>4</v>
      </c>
      <c r="H8" s="51">
        <f>(P33)</f>
        <v>4</v>
      </c>
      <c r="I8" s="63" t="str">
        <f t="shared" si="12"/>
        <v>d</v>
      </c>
      <c r="J8" s="62">
        <v>3</v>
      </c>
      <c r="K8" s="51">
        <f>(P28)</f>
        <v>2</v>
      </c>
      <c r="L8" s="51">
        <f>(N28)</f>
        <v>6</v>
      </c>
      <c r="M8" s="63" t="str">
        <f t="shared" si="13"/>
        <v>v</v>
      </c>
      <c r="N8" s="62">
        <v>2</v>
      </c>
      <c r="O8" s="51">
        <f>(P23)</f>
        <v>2</v>
      </c>
      <c r="P8" s="51">
        <f>(N23)</f>
        <v>6</v>
      </c>
      <c r="Q8" s="63" t="str">
        <f t="shared" si="14"/>
        <v>v</v>
      </c>
      <c r="R8" s="62">
        <v>1</v>
      </c>
      <c r="S8" s="51">
        <f>(P18)</f>
        <v>2</v>
      </c>
      <c r="T8" s="51">
        <f>(N18)</f>
        <v>6</v>
      </c>
      <c r="U8" s="63" t="str">
        <f>IF(S8=".","-",IF(S8&gt;T8,"g",IF(S8=T8,"d","v")))</f>
        <v>v</v>
      </c>
      <c r="V8" s="64"/>
      <c r="W8" s="65"/>
      <c r="X8" s="65"/>
      <c r="Y8" s="65"/>
      <c r="Z8" s="62">
        <v>8</v>
      </c>
      <c r="AA8" s="51">
        <f>(N60)</f>
        <v>4</v>
      </c>
      <c r="AB8" s="51">
        <f>(P60)</f>
        <v>4</v>
      </c>
      <c r="AC8" s="66" t="str">
        <f t="shared" si="0"/>
        <v>d</v>
      </c>
      <c r="AD8" s="62">
        <v>7</v>
      </c>
      <c r="AE8" s="51">
        <f>(N53)</f>
        <v>4</v>
      </c>
      <c r="AF8" s="51">
        <f>(P53)</f>
        <v>4</v>
      </c>
      <c r="AG8" s="66" t="str">
        <f t="shared" si="1"/>
        <v>d</v>
      </c>
      <c r="AH8" s="62">
        <v>6</v>
      </c>
      <c r="AI8" s="51">
        <f>(N47)</f>
        <v>4</v>
      </c>
      <c r="AJ8" s="51">
        <f>(P47)</f>
        <v>4</v>
      </c>
      <c r="AK8" s="66" t="str">
        <f t="shared" si="2"/>
        <v>d</v>
      </c>
      <c r="AL8" s="62">
        <v>9</v>
      </c>
      <c r="AM8" s="51">
        <f>(N66)</f>
        <v>6</v>
      </c>
      <c r="AN8" s="51">
        <f>(P66)</f>
        <v>2</v>
      </c>
      <c r="AO8" s="66" t="str">
        <f t="shared" si="3"/>
        <v>g</v>
      </c>
      <c r="AP8" s="67"/>
      <c r="AQ8" s="55">
        <f t="shared" si="4"/>
        <v>9</v>
      </c>
      <c r="AR8" s="56">
        <f t="shared" si="5"/>
        <v>1</v>
      </c>
      <c r="AS8" s="56">
        <f t="shared" si="6"/>
        <v>4</v>
      </c>
      <c r="AT8" s="56">
        <f t="shared" si="7"/>
        <v>4</v>
      </c>
      <c r="AU8" s="57">
        <f>SUM(IF(O8&lt;&gt;".",O8)+IF(S8&lt;&gt;".",S8)+IF(C8&lt;&gt;".",C8)+IF(AA8&lt;&gt;".",AA8)+IF(AE8&lt;&gt;".",AE8)+IF(AI8&lt;&gt;".",AI8)+IF(AM8&lt;&gt;".",AM8)+IF(G8&lt;&gt;".",G8)+IF(K8&lt;&gt;".",K8))</f>
        <v>30</v>
      </c>
      <c r="AV8" s="57">
        <f>SUM(IF(P8&lt;&gt;".",P8)+IF(T8&lt;&gt;".",T8)+IF(D8&lt;&gt;".",D8)+IF(AB8&lt;&gt;".",AB8)+IF(AF8&lt;&gt;".",AF8)+IF(AJ8&lt;&gt;".",AJ8)+IF(AN8&lt;&gt;".",AN8)+IF(H8&lt;&gt;".",H8)+IF(L8&lt;&gt;".",L8))</f>
        <v>42</v>
      </c>
      <c r="AW8" s="68">
        <f t="shared" si="8"/>
        <v>7</v>
      </c>
      <c r="AX8" s="27"/>
      <c r="AY8" s="59">
        <f t="shared" si="9"/>
        <v>7</v>
      </c>
      <c r="AZ8" s="60"/>
      <c r="BA8" s="61">
        <f t="shared" si="10"/>
        <v>-12</v>
      </c>
    </row>
    <row r="9" spans="1:53" ht="18.75" x14ac:dyDescent="0.3">
      <c r="A9" s="25" t="s">
        <v>24</v>
      </c>
      <c r="B9" s="62">
        <v>4</v>
      </c>
      <c r="C9" s="51">
        <f>(P32)</f>
        <v>3</v>
      </c>
      <c r="D9" s="51">
        <f>(N32)</f>
        <v>5</v>
      </c>
      <c r="E9" s="63" t="str">
        <f t="shared" si="11"/>
        <v>v</v>
      </c>
      <c r="F9" s="62">
        <v>3</v>
      </c>
      <c r="G9" s="51">
        <f>(P27)</f>
        <v>1</v>
      </c>
      <c r="H9" s="51">
        <f>(N27)</f>
        <v>7</v>
      </c>
      <c r="I9" s="63" t="str">
        <f t="shared" si="12"/>
        <v>v</v>
      </c>
      <c r="J9" s="62">
        <v>2</v>
      </c>
      <c r="K9" s="51">
        <f>(P22)</f>
        <v>1</v>
      </c>
      <c r="L9" s="51">
        <f>(N22)</f>
        <v>7</v>
      </c>
      <c r="M9" s="63" t="str">
        <f t="shared" si="13"/>
        <v>v</v>
      </c>
      <c r="N9" s="62">
        <v>1</v>
      </c>
      <c r="O9" s="51">
        <f>(P17)</f>
        <v>3</v>
      </c>
      <c r="P9" s="51">
        <f>(N17)</f>
        <v>5</v>
      </c>
      <c r="Q9" s="63" t="str">
        <f t="shared" si="14"/>
        <v>v</v>
      </c>
      <c r="R9" s="62">
        <v>9</v>
      </c>
      <c r="S9" s="51">
        <f>(P65)</f>
        <v>2</v>
      </c>
      <c r="T9" s="51">
        <f>(N65)</f>
        <v>6</v>
      </c>
      <c r="U9" s="63" t="str">
        <f>IF(S9=".","-",IF(S9&gt;T9,"g",IF(S9=T9,"d","v")))</f>
        <v>v</v>
      </c>
      <c r="V9" s="62">
        <v>8</v>
      </c>
      <c r="W9" s="51">
        <f>(P60)</f>
        <v>4</v>
      </c>
      <c r="X9" s="51">
        <f>(N60)</f>
        <v>4</v>
      </c>
      <c r="Y9" s="63" t="str">
        <f>IF(W9=".","-",IF(W9&gt;X9,"g",IF(W9=X9,"d","v")))</f>
        <v>d</v>
      </c>
      <c r="Z9" s="64"/>
      <c r="AA9" s="65"/>
      <c r="AB9" s="65"/>
      <c r="AC9" s="65"/>
      <c r="AD9" s="62">
        <v>6</v>
      </c>
      <c r="AE9" s="51">
        <f>(N48)</f>
        <v>3</v>
      </c>
      <c r="AF9" s="51">
        <f>(P48)</f>
        <v>5</v>
      </c>
      <c r="AG9" s="66" t="str">
        <f t="shared" si="1"/>
        <v>v</v>
      </c>
      <c r="AH9" s="62">
        <v>5</v>
      </c>
      <c r="AI9" s="51">
        <f>(N41)</f>
        <v>1</v>
      </c>
      <c r="AJ9" s="51">
        <f>(P41)</f>
        <v>7</v>
      </c>
      <c r="AK9" s="66" t="str">
        <f t="shared" si="2"/>
        <v>v</v>
      </c>
      <c r="AL9" s="62">
        <v>7</v>
      </c>
      <c r="AM9" s="51">
        <f>(N54)</f>
        <v>6</v>
      </c>
      <c r="AN9" s="51">
        <f>(P54)</f>
        <v>2</v>
      </c>
      <c r="AO9" s="66" t="str">
        <f t="shared" si="3"/>
        <v>g</v>
      </c>
      <c r="AP9" s="67"/>
      <c r="AQ9" s="55">
        <f t="shared" si="4"/>
        <v>9</v>
      </c>
      <c r="AR9" s="56">
        <f t="shared" si="5"/>
        <v>1</v>
      </c>
      <c r="AS9" s="56">
        <f t="shared" si="6"/>
        <v>1</v>
      </c>
      <c r="AT9" s="56">
        <f t="shared" si="7"/>
        <v>7</v>
      </c>
      <c r="AU9" s="57">
        <f>SUM(IF(O9&lt;&gt;".",O9)+IF(S9&lt;&gt;".",S9)+IF(W9&lt;&gt;".",W9)+IF(C9&lt;&gt;".",C9)+IF(AE9&lt;&gt;".",AE9)+IF(AI9&lt;&gt;".",AI9)+IF(AM9&lt;&gt;".",AM9)+IF(G9&lt;&gt;".",G9)+IF(K9&lt;&gt;".",K9))</f>
        <v>24</v>
      </c>
      <c r="AV9" s="57">
        <f>SUM(IF(P9&lt;&gt;".",P9)+IF(T9&lt;&gt;".",T9)+IF(X9&lt;&gt;".",X9)+IF(D9&lt;&gt;".",D9)+IF(AF9&lt;&gt;".",AF9)+IF(AJ9&lt;&gt;".",AJ9)+IF(AN9&lt;&gt;".",AN9)+IF(H9&lt;&gt;".",H9)+IF(L9&lt;&gt;".",L9))</f>
        <v>48</v>
      </c>
      <c r="AW9" s="68">
        <f t="shared" si="8"/>
        <v>4</v>
      </c>
      <c r="AX9" s="27"/>
      <c r="AY9" s="59">
        <v>10</v>
      </c>
      <c r="AZ9" s="60"/>
      <c r="BA9" s="61">
        <f t="shared" si="10"/>
        <v>-24</v>
      </c>
    </row>
    <row r="10" spans="1:53" s="23" customFormat="1" ht="18.75" x14ac:dyDescent="0.3">
      <c r="A10" s="26" t="s">
        <v>8</v>
      </c>
      <c r="B10" s="62">
        <v>3</v>
      </c>
      <c r="C10" s="51">
        <f>(P26)</f>
        <v>3</v>
      </c>
      <c r="D10" s="51">
        <f>(N26)</f>
        <v>5</v>
      </c>
      <c r="E10" s="66" t="str">
        <f t="shared" si="11"/>
        <v>v</v>
      </c>
      <c r="F10" s="62">
        <v>2</v>
      </c>
      <c r="G10" s="51">
        <f>(P21)</f>
        <v>2</v>
      </c>
      <c r="H10" s="51">
        <f>(N21)</f>
        <v>6</v>
      </c>
      <c r="I10" s="66" t="str">
        <f t="shared" si="12"/>
        <v>v</v>
      </c>
      <c r="J10" s="62">
        <v>1</v>
      </c>
      <c r="K10" s="51">
        <f>(P16)</f>
        <v>3</v>
      </c>
      <c r="L10" s="51">
        <f>(N16)</f>
        <v>5</v>
      </c>
      <c r="M10" s="66" t="str">
        <f t="shared" si="13"/>
        <v>v</v>
      </c>
      <c r="N10" s="62">
        <v>9</v>
      </c>
      <c r="O10" s="51">
        <f>(P64)</f>
        <v>4</v>
      </c>
      <c r="P10" s="51">
        <f>(N64)</f>
        <v>4</v>
      </c>
      <c r="Q10" s="66" t="str">
        <f t="shared" si="14"/>
        <v>d</v>
      </c>
      <c r="R10" s="62">
        <v>8</v>
      </c>
      <c r="S10" s="51">
        <f>(P59)</f>
        <v>3</v>
      </c>
      <c r="T10" s="51">
        <f>(N59)</f>
        <v>5</v>
      </c>
      <c r="U10" s="66" t="str">
        <f>IF(S10=".","-",IF(S10&gt;T10,"g",IF(S10=T10,"d","v")))</f>
        <v>v</v>
      </c>
      <c r="V10" s="62">
        <v>7</v>
      </c>
      <c r="W10" s="51">
        <f>(P53)</f>
        <v>4</v>
      </c>
      <c r="X10" s="51">
        <f>(N53)</f>
        <v>4</v>
      </c>
      <c r="Y10" s="66" t="str">
        <f>IF(W10=".","-",IF(W10&gt;X10,"g",IF(W10=X10,"d","v")))</f>
        <v>d</v>
      </c>
      <c r="Z10" s="62">
        <v>6</v>
      </c>
      <c r="AA10" s="51">
        <f>(P48)</f>
        <v>5</v>
      </c>
      <c r="AB10" s="51">
        <f>(N48)</f>
        <v>3</v>
      </c>
      <c r="AC10" s="66" t="str">
        <f>IF(AA10=".","-",IF(AA10&gt;AB10,"g",IF(AA10=AB10,"d","v")))</f>
        <v>g</v>
      </c>
      <c r="AD10" s="64"/>
      <c r="AE10" s="65"/>
      <c r="AF10" s="65"/>
      <c r="AG10" s="65"/>
      <c r="AH10" s="62">
        <v>4</v>
      </c>
      <c r="AI10" s="51">
        <f>(N36)</f>
        <v>6</v>
      </c>
      <c r="AJ10" s="51">
        <f>(P36)</f>
        <v>2</v>
      </c>
      <c r="AK10" s="66" t="str">
        <f t="shared" si="2"/>
        <v>g</v>
      </c>
      <c r="AL10" s="62">
        <v>5</v>
      </c>
      <c r="AM10" s="51">
        <f>(N42)</f>
        <v>1</v>
      </c>
      <c r="AN10" s="51">
        <f>(P42)</f>
        <v>7</v>
      </c>
      <c r="AO10" s="69" t="str">
        <f t="shared" si="3"/>
        <v>v</v>
      </c>
      <c r="AP10" s="70"/>
      <c r="AQ10" s="55">
        <f t="shared" si="4"/>
        <v>9</v>
      </c>
      <c r="AR10" s="56">
        <f t="shared" si="5"/>
        <v>2</v>
      </c>
      <c r="AS10" s="56">
        <f t="shared" si="6"/>
        <v>2</v>
      </c>
      <c r="AT10" s="56">
        <f t="shared" si="7"/>
        <v>5</v>
      </c>
      <c r="AU10" s="57">
        <f>SUM(IF(O10&lt;&gt;".",O10)+IF(S10&lt;&gt;".",S10)+IF(W10&lt;&gt;".",W10)+IF(AA10&lt;&gt;".",AA10)+IF(C10&lt;&gt;".",C10)+IF(AI10&lt;&gt;".",AI10)+IF(AM10&lt;&gt;".",AM10)+IF(G10&lt;&gt;".",G10)+IF(K10&lt;&gt;".",K10))</f>
        <v>31</v>
      </c>
      <c r="AV10" s="57">
        <f>SUM(IF(P10&lt;&gt;".",P10)+IF(T10&lt;&gt;".",T10)+IF(X10&lt;&gt;".",X10)+IF(AB10&lt;&gt;".",AB10)+IF(D10&lt;&gt;".",D10)+IF(AJ10&lt;&gt;".",AJ10)+IF(AN10&lt;&gt;".",AN10)+IF(H10&lt;&gt;".",H10)+IF(L10&lt;&gt;".",L10))</f>
        <v>41</v>
      </c>
      <c r="AW10" s="71">
        <f t="shared" si="8"/>
        <v>8</v>
      </c>
      <c r="AX10" s="27"/>
      <c r="AY10" s="59">
        <f t="shared" si="9"/>
        <v>6</v>
      </c>
      <c r="AZ10" s="60"/>
      <c r="BA10" s="61">
        <f t="shared" si="10"/>
        <v>-10</v>
      </c>
    </row>
    <row r="11" spans="1:53" ht="18.75" x14ac:dyDescent="0.3">
      <c r="A11" s="26" t="s">
        <v>9</v>
      </c>
      <c r="B11" s="72">
        <v>2</v>
      </c>
      <c r="C11" s="73">
        <f>(P20)</f>
        <v>3</v>
      </c>
      <c r="D11" s="73">
        <f>(N20)</f>
        <v>5</v>
      </c>
      <c r="E11" s="63" t="str">
        <f t="shared" si="11"/>
        <v>v</v>
      </c>
      <c r="F11" s="72">
        <v>1</v>
      </c>
      <c r="G11" s="73">
        <f>(P15)</f>
        <v>3</v>
      </c>
      <c r="H11" s="73">
        <f>(N15)</f>
        <v>5</v>
      </c>
      <c r="I11" s="63" t="str">
        <f t="shared" si="12"/>
        <v>v</v>
      </c>
      <c r="J11" s="72">
        <v>9</v>
      </c>
      <c r="K11" s="73">
        <f>(P63)</f>
        <v>3</v>
      </c>
      <c r="L11" s="73">
        <f>(N63)</f>
        <v>5</v>
      </c>
      <c r="M11" s="63" t="str">
        <f t="shared" si="13"/>
        <v>v</v>
      </c>
      <c r="N11" s="72">
        <v>8</v>
      </c>
      <c r="O11" s="73">
        <f>(P58)</f>
        <v>0</v>
      </c>
      <c r="P11" s="73">
        <f>(N58)</f>
        <v>8</v>
      </c>
      <c r="Q11" s="63" t="str">
        <f t="shared" si="14"/>
        <v>v</v>
      </c>
      <c r="R11" s="72">
        <v>7</v>
      </c>
      <c r="S11" s="73">
        <f>(P52)</f>
        <v>2</v>
      </c>
      <c r="T11" s="73">
        <f>(N52)</f>
        <v>6</v>
      </c>
      <c r="U11" s="63" t="str">
        <f>IF(S11=".","-",IF(S11&gt;T11,"g",IF(S11=T11,"d","v")))</f>
        <v>v</v>
      </c>
      <c r="V11" s="72">
        <v>6</v>
      </c>
      <c r="W11" s="73">
        <f>(P47)</f>
        <v>4</v>
      </c>
      <c r="X11" s="73">
        <f>(N47)</f>
        <v>4</v>
      </c>
      <c r="Y11" s="63" t="str">
        <f>IF(W11=".","-",IF(W11&gt;X11,"g",IF(W11=X11,"d","v")))</f>
        <v>d</v>
      </c>
      <c r="Z11" s="72">
        <v>5</v>
      </c>
      <c r="AA11" s="73">
        <f>(P41)</f>
        <v>7</v>
      </c>
      <c r="AB11" s="73">
        <f>(N41)</f>
        <v>1</v>
      </c>
      <c r="AC11" s="63" t="str">
        <f>IF(AA11=".","-",IF(AA11&gt;AB11,"g",IF(AA11=AB11,"d","v")))</f>
        <v>g</v>
      </c>
      <c r="AD11" s="72">
        <v>4</v>
      </c>
      <c r="AE11" s="73">
        <f>(P36)</f>
        <v>2</v>
      </c>
      <c r="AF11" s="73">
        <f>(N36)</f>
        <v>6</v>
      </c>
      <c r="AG11" s="63" t="str">
        <f>IF(AE11=".","-",IF(AE11&gt;AF11,"g",IF(AE11=AF11,"d","v")))</f>
        <v>v</v>
      </c>
      <c r="AH11" s="74"/>
      <c r="AI11" s="75"/>
      <c r="AJ11" s="75"/>
      <c r="AK11" s="75"/>
      <c r="AL11" s="72">
        <v>3</v>
      </c>
      <c r="AM11" s="73">
        <f>(N30)</f>
        <v>3</v>
      </c>
      <c r="AN11" s="73">
        <f>(P30)</f>
        <v>5</v>
      </c>
      <c r="AO11" s="63" t="str">
        <f t="shared" si="3"/>
        <v>v</v>
      </c>
      <c r="AP11" s="54"/>
      <c r="AQ11" s="55">
        <f t="shared" si="4"/>
        <v>9</v>
      </c>
      <c r="AR11" s="56">
        <f t="shared" si="5"/>
        <v>1</v>
      </c>
      <c r="AS11" s="56">
        <f t="shared" si="6"/>
        <v>1</v>
      </c>
      <c r="AT11" s="56">
        <f t="shared" si="7"/>
        <v>7</v>
      </c>
      <c r="AU11" s="57">
        <f>SUM(IF(O11&lt;&gt;".",O11)+IF(S11&lt;&gt;".",S11)+IF(W11&lt;&gt;".",W11)+IF(AA11&lt;&gt;".",AA11)+IF(AE11&lt;&gt;".",AE11)+IF(C11&lt;&gt;".",C11)+IF(AM11&lt;&gt;".",AM11)+IF(G11&lt;&gt;".",G11)+IF(K11&lt;&gt;".",K11))</f>
        <v>27</v>
      </c>
      <c r="AV11" s="57">
        <f>SUM(IF(P11&lt;&gt;".",P11)+IF(T11&lt;&gt;".",T11)+IF(X11&lt;&gt;".",X11)+IF(AB11&lt;&gt;".",AB11)+IF(AF11&lt;&gt;".",AF11)+IF(D11&lt;&gt;".",D11)+IF(AN11&lt;&gt;".",AN11)+IF(H11&lt;&gt;".",H11)+IF(L11&lt;&gt;".",L11))</f>
        <v>45</v>
      </c>
      <c r="AW11" s="58">
        <f t="shared" si="8"/>
        <v>4</v>
      </c>
      <c r="AX11" s="27"/>
      <c r="AY11" s="59">
        <f t="shared" si="9"/>
        <v>9</v>
      </c>
      <c r="AZ11" s="60"/>
      <c r="BA11" s="61">
        <f t="shared" si="10"/>
        <v>-18</v>
      </c>
    </row>
    <row r="12" spans="1:53" s="23" customFormat="1" ht="19.5" thickBot="1" x14ac:dyDescent="0.35">
      <c r="A12" s="26" t="s">
        <v>41</v>
      </c>
      <c r="B12" s="76">
        <v>1</v>
      </c>
      <c r="C12" s="77">
        <f>(P14)</f>
        <v>0</v>
      </c>
      <c r="D12" s="77">
        <f>(N14)</f>
        <v>8</v>
      </c>
      <c r="E12" s="78" t="str">
        <f t="shared" si="11"/>
        <v>v</v>
      </c>
      <c r="F12" s="76">
        <v>8</v>
      </c>
      <c r="G12" s="77">
        <f>(P57)</f>
        <v>3</v>
      </c>
      <c r="H12" s="77">
        <f>(N57)</f>
        <v>5</v>
      </c>
      <c r="I12" s="78" t="str">
        <f t="shared" si="12"/>
        <v>v</v>
      </c>
      <c r="J12" s="76">
        <v>6</v>
      </c>
      <c r="K12" s="77">
        <f>(P46)</f>
        <v>3</v>
      </c>
      <c r="L12" s="77">
        <f>(N46)</f>
        <v>5</v>
      </c>
      <c r="M12" s="78" t="str">
        <f t="shared" si="13"/>
        <v>v</v>
      </c>
      <c r="N12" s="76">
        <v>4</v>
      </c>
      <c r="O12" s="77">
        <f>(P35)</f>
        <v>4</v>
      </c>
      <c r="P12" s="77">
        <f>(N35)</f>
        <v>4</v>
      </c>
      <c r="Q12" s="78" t="str">
        <f t="shared" si="14"/>
        <v>d</v>
      </c>
      <c r="R12" s="76">
        <v>2</v>
      </c>
      <c r="S12" s="77">
        <f>(P24)</f>
        <v>2</v>
      </c>
      <c r="T12" s="77">
        <f>(N24)</f>
        <v>6</v>
      </c>
      <c r="U12" s="78" t="str">
        <f>IF(S12=".","-",IF(S12&gt;T12,"g",IF(S12=T12,"d","v")))</f>
        <v>v</v>
      </c>
      <c r="V12" s="76">
        <v>9</v>
      </c>
      <c r="W12" s="77">
        <f>(P66)</f>
        <v>2</v>
      </c>
      <c r="X12" s="77">
        <f>(N66)</f>
        <v>6</v>
      </c>
      <c r="Y12" s="78" t="str">
        <f>IF(W12=".","-",IF(W12&gt;X12,"g",IF(W12=X12,"d","v")))</f>
        <v>v</v>
      </c>
      <c r="Z12" s="76">
        <v>7</v>
      </c>
      <c r="AA12" s="77">
        <f>(P54)</f>
        <v>2</v>
      </c>
      <c r="AB12" s="77">
        <f>(N54)</f>
        <v>6</v>
      </c>
      <c r="AC12" s="78" t="str">
        <f>IF(AA12=".","-",IF(AA12&gt;AB12,"g",IF(AA12=AB12,"d","v")))</f>
        <v>v</v>
      </c>
      <c r="AD12" s="76">
        <v>5</v>
      </c>
      <c r="AE12" s="77">
        <f>(P42)</f>
        <v>7</v>
      </c>
      <c r="AF12" s="77">
        <f>(N42)</f>
        <v>1</v>
      </c>
      <c r="AG12" s="78" t="str">
        <f>IF(AE12=".","-",IF(AE12&gt;AF12,"g",IF(AE12=AF12,"d","v")))</f>
        <v>g</v>
      </c>
      <c r="AH12" s="76">
        <v>3</v>
      </c>
      <c r="AI12" s="77">
        <f>(P30)</f>
        <v>5</v>
      </c>
      <c r="AJ12" s="77">
        <f>(N30)</f>
        <v>3</v>
      </c>
      <c r="AK12" s="78" t="str">
        <f>IF(AI12=".","-",IF(AI12&gt;AJ12,"g",IF(AI12=AJ12,"d","v")))</f>
        <v>g</v>
      </c>
      <c r="AL12" s="79"/>
      <c r="AM12" s="80"/>
      <c r="AN12" s="80"/>
      <c r="AO12" s="81"/>
      <c r="AP12" s="70"/>
      <c r="AQ12" s="82">
        <f t="shared" si="4"/>
        <v>9</v>
      </c>
      <c r="AR12" s="83">
        <f t="shared" si="5"/>
        <v>2</v>
      </c>
      <c r="AS12" s="83">
        <f t="shared" si="6"/>
        <v>1</v>
      </c>
      <c r="AT12" s="83">
        <f t="shared" si="7"/>
        <v>6</v>
      </c>
      <c r="AU12" s="84">
        <f>SUM(IF(O12&lt;&gt;".",O12)+IF(S12&lt;&gt;".",S12)+IF(W12&lt;&gt;".",W12)+IF(AA12&lt;&gt;".",AA12)+IF(AE12&lt;&gt;".",AE12)+IF(AI12&lt;&gt;".",AI12)+IF(C12&lt;&gt;".",C12)+IF(G12&lt;&gt;".",G12)+IF(K12&lt;&gt;".",K12))</f>
        <v>28</v>
      </c>
      <c r="AV12" s="84">
        <f>SUM(IF(P12&lt;&gt;".",P12)+IF(T12&lt;&gt;".",T12)+IF(X12&lt;&gt;".",X12)+IF(AB12&lt;&gt;".",AB12)+IF(AF12&lt;&gt;".",AF12)+IF(AJ12&lt;&gt;".",AJ12)+IF(D12&lt;&gt;".",D12)+IF(H12&lt;&gt;".",H12)+IF(L12&lt;&gt;".",L12))</f>
        <v>44</v>
      </c>
      <c r="AW12" s="85">
        <f t="shared" si="8"/>
        <v>7</v>
      </c>
      <c r="AX12" s="86"/>
      <c r="AY12" s="87">
        <v>8</v>
      </c>
      <c r="AZ12" s="60"/>
      <c r="BA12" s="61">
        <f t="shared" si="10"/>
        <v>-16</v>
      </c>
    </row>
    <row r="13" spans="1:53" s="23" customFormat="1" ht="3.75" customHeight="1" thickTop="1" x14ac:dyDescent="0.25">
      <c r="B13" s="88"/>
      <c r="C13" s="89"/>
      <c r="D13" s="89"/>
      <c r="E13" s="90"/>
      <c r="F13" s="88"/>
      <c r="G13" s="89"/>
      <c r="H13" s="89"/>
      <c r="I13" s="90"/>
      <c r="J13" s="88"/>
      <c r="K13" s="89"/>
      <c r="L13" s="89"/>
      <c r="M13" s="90"/>
      <c r="N13" s="88"/>
      <c r="O13" s="89"/>
      <c r="P13" s="89"/>
      <c r="Q13" s="90"/>
      <c r="R13" s="88"/>
      <c r="S13" s="89"/>
      <c r="T13" s="89"/>
      <c r="U13" s="90"/>
      <c r="V13" s="88"/>
      <c r="W13" s="89"/>
      <c r="X13" s="89"/>
      <c r="Y13" s="90"/>
      <c r="Z13" s="88"/>
      <c r="AA13" s="89"/>
      <c r="AB13" s="89"/>
      <c r="AC13" s="90"/>
      <c r="AH13" s="88"/>
      <c r="AI13" s="89"/>
      <c r="AJ13" s="89"/>
      <c r="AK13" s="90"/>
      <c r="AQ13" s="91"/>
      <c r="AR13" s="92"/>
      <c r="AS13" s="92"/>
      <c r="AT13" s="92"/>
      <c r="AU13" s="93"/>
      <c r="AV13" s="93"/>
      <c r="AW13" s="94"/>
    </row>
    <row r="14" spans="1:53" s="23" customFormat="1" ht="26.25" x14ac:dyDescent="0.3">
      <c r="A14" s="95">
        <v>1</v>
      </c>
      <c r="B14" s="96"/>
      <c r="D14" s="97"/>
      <c r="K14" s="98"/>
      <c r="L14" s="99" t="str">
        <f>($A$3)</f>
        <v>Testvériség SE</v>
      </c>
      <c r="M14" s="98"/>
      <c r="N14" s="100">
        <v>8</v>
      </c>
      <c r="O14" s="101" t="s">
        <v>6</v>
      </c>
      <c r="P14" s="100">
        <v>0</v>
      </c>
      <c r="R14" s="23" t="str">
        <f>($A$12)</f>
        <v xml:space="preserve"> Csokonyavisonta </v>
      </c>
      <c r="W14" s="98"/>
      <c r="Y14" s="97"/>
      <c r="AY14" s="102"/>
    </row>
    <row r="15" spans="1:53" ht="20.25" x14ac:dyDescent="0.3">
      <c r="A15" s="103"/>
      <c r="B15" s="104"/>
      <c r="E15" s="23"/>
      <c r="F15" s="23"/>
      <c r="G15" s="23"/>
      <c r="H15" s="23"/>
      <c r="I15" s="23"/>
      <c r="J15" s="23"/>
      <c r="L15" s="99" t="str">
        <f>($A$4)</f>
        <v>DÖKE Komló</v>
      </c>
      <c r="N15" s="100">
        <v>5</v>
      </c>
      <c r="O15" s="101" t="s">
        <v>6</v>
      </c>
      <c r="P15" s="100">
        <v>3</v>
      </c>
      <c r="R15" s="23" t="str">
        <f>($A$11)</f>
        <v>Erzsébetvárosi SE</v>
      </c>
      <c r="S15" s="23"/>
      <c r="V15" s="23"/>
      <c r="Z15" s="23"/>
      <c r="AA15" s="105"/>
      <c r="AI15" s="105"/>
      <c r="AJ15" s="101"/>
      <c r="AK15" s="105"/>
      <c r="AM15" s="23"/>
      <c r="AN15" s="23"/>
      <c r="AO15" s="23"/>
      <c r="AP15" s="23"/>
      <c r="AQ15" s="23"/>
      <c r="AR15" s="23"/>
      <c r="AT15" s="23"/>
      <c r="AU15" s="23"/>
      <c r="AV15" s="23"/>
      <c r="AW15" s="23"/>
      <c r="AY15" s="102"/>
    </row>
    <row r="16" spans="1:53" ht="20.25" x14ac:dyDescent="0.3">
      <c r="A16" s="103"/>
      <c r="B16" s="104"/>
      <c r="D16" s="97"/>
      <c r="E16" s="23"/>
      <c r="F16" s="23"/>
      <c r="G16" s="23"/>
      <c r="H16" s="23"/>
      <c r="I16" s="23"/>
      <c r="J16" s="23"/>
      <c r="L16" s="99" t="str">
        <f>($A$5)</f>
        <v>ALC KSE Szeged I</v>
      </c>
      <c r="N16" s="100">
        <v>5</v>
      </c>
      <c r="O16" s="101" t="s">
        <v>6</v>
      </c>
      <c r="P16" s="100">
        <v>3</v>
      </c>
      <c r="Q16" s="105" t="s">
        <v>110</v>
      </c>
      <c r="R16" s="23" t="str">
        <f>($A$10)</f>
        <v>Újkori Táltosok</v>
      </c>
      <c r="S16" s="23"/>
      <c r="V16" s="23"/>
      <c r="Y16" s="97"/>
      <c r="Z16" s="23"/>
      <c r="AA16" s="98"/>
      <c r="AI16" s="98"/>
      <c r="AJ16" s="98"/>
      <c r="AK16" s="98"/>
      <c r="AM16" s="23"/>
      <c r="AN16" s="23"/>
      <c r="AO16" s="23"/>
      <c r="AP16" s="23"/>
      <c r="AQ16" s="23"/>
      <c r="AR16" s="23"/>
      <c r="AT16" s="23"/>
      <c r="AU16" s="23"/>
      <c r="AV16" s="23"/>
      <c r="AW16" s="23"/>
      <c r="AY16" s="102"/>
      <c r="AZ16" s="23"/>
    </row>
    <row r="17" spans="1:52" ht="20.25" x14ac:dyDescent="0.3">
      <c r="A17" s="103"/>
      <c r="B17" s="104"/>
      <c r="E17" s="23"/>
      <c r="F17" s="23"/>
      <c r="G17" s="23"/>
      <c r="H17" s="23"/>
      <c r="I17" s="23"/>
      <c r="J17" s="23"/>
      <c r="L17" s="99" t="str">
        <f>($A$6)</f>
        <v>Józsefvárosi SzE</v>
      </c>
      <c r="N17" s="100">
        <v>5</v>
      </c>
      <c r="O17" s="101" t="s">
        <v>6</v>
      </c>
      <c r="P17" s="100">
        <v>3</v>
      </c>
      <c r="R17" s="23" t="str">
        <f>($A$9)</f>
        <v>Marosvásárhely</v>
      </c>
      <c r="S17" s="23"/>
      <c r="V17" s="23"/>
      <c r="Z17" s="23"/>
      <c r="AA17" s="105"/>
      <c r="AI17" s="105"/>
      <c r="AJ17" s="101"/>
      <c r="AK17" s="105"/>
      <c r="AM17" s="23"/>
      <c r="AN17" s="23"/>
      <c r="AO17" s="23"/>
      <c r="AP17" s="23"/>
      <c r="AQ17" s="23"/>
      <c r="AR17" s="23"/>
      <c r="AT17" s="23"/>
      <c r="AU17" s="23"/>
      <c r="AV17" s="23"/>
      <c r="AW17" s="23"/>
      <c r="AY17" s="102"/>
    </row>
    <row r="18" spans="1:52" ht="20.25" x14ac:dyDescent="0.3">
      <c r="A18" s="103"/>
      <c r="B18" s="104"/>
      <c r="D18" s="97"/>
      <c r="E18" s="23"/>
      <c r="F18" s="23"/>
      <c r="G18" s="23"/>
      <c r="H18" s="23"/>
      <c r="I18" s="23"/>
      <c r="J18" s="23"/>
      <c r="L18" s="99" t="str">
        <f>($A$7)</f>
        <v>Hírös ALSE I</v>
      </c>
      <c r="N18" s="100">
        <v>6</v>
      </c>
      <c r="O18" s="101" t="s">
        <v>6</v>
      </c>
      <c r="P18" s="100">
        <v>2</v>
      </c>
      <c r="Q18" s="105" t="s">
        <v>110</v>
      </c>
      <c r="R18" s="23" t="str">
        <f>($A$8)</f>
        <v>Mundiál '93 FCSE</v>
      </c>
      <c r="S18" s="23"/>
      <c r="V18" s="23"/>
      <c r="Y18" s="97"/>
      <c r="Z18" s="23"/>
      <c r="AA18" s="98"/>
      <c r="AI18" s="98"/>
      <c r="AJ18" s="98"/>
      <c r="AK18" s="98"/>
      <c r="AM18" s="23"/>
      <c r="AN18" s="23"/>
      <c r="AO18" s="23"/>
      <c r="AP18" s="23"/>
      <c r="AQ18" s="23"/>
      <c r="AR18" s="23"/>
      <c r="AT18" s="23"/>
      <c r="AU18" s="23"/>
      <c r="AV18" s="23"/>
      <c r="AW18" s="23"/>
      <c r="AY18" s="102"/>
      <c r="AZ18" s="23"/>
    </row>
    <row r="19" spans="1:52" ht="3.75" customHeight="1" x14ac:dyDescent="0.3">
      <c r="A19" s="103"/>
      <c r="B19" s="104"/>
      <c r="C19" s="106"/>
      <c r="D19" s="107"/>
      <c r="E19" s="104"/>
      <c r="F19" s="104"/>
      <c r="G19" s="104"/>
      <c r="H19" s="104"/>
      <c r="I19" s="104"/>
      <c r="J19" s="104"/>
      <c r="K19" s="108"/>
      <c r="L19" s="108"/>
      <c r="M19" s="108"/>
      <c r="N19" s="104"/>
      <c r="O19" s="109"/>
      <c r="P19" s="110"/>
      <c r="Q19" s="109"/>
      <c r="R19" s="104"/>
      <c r="S19" s="104"/>
      <c r="T19" s="108"/>
      <c r="U19" s="108"/>
      <c r="V19" s="104"/>
      <c r="W19" s="108"/>
      <c r="X19" s="108"/>
      <c r="Y19" s="108"/>
      <c r="Z19" s="104"/>
      <c r="AA19" s="109"/>
      <c r="AB19" s="110"/>
      <c r="AC19" s="109"/>
      <c r="AD19" s="108"/>
      <c r="AE19" s="104"/>
      <c r="AF19" s="104"/>
      <c r="AG19" s="104"/>
      <c r="AH19" s="104"/>
      <c r="AI19" s="109"/>
      <c r="AJ19" s="110"/>
      <c r="AK19" s="109"/>
      <c r="AL19" s="108"/>
      <c r="AM19" s="104"/>
      <c r="AN19" s="104"/>
      <c r="AO19" s="104"/>
      <c r="AP19" s="23"/>
      <c r="AQ19" s="23"/>
      <c r="AR19" s="23"/>
      <c r="AS19" s="23"/>
      <c r="AT19" s="23"/>
      <c r="AU19" s="23"/>
      <c r="AV19" s="23"/>
      <c r="AW19" s="23"/>
    </row>
    <row r="20" spans="1:52" s="23" customFormat="1" ht="26.25" x14ac:dyDescent="0.3">
      <c r="A20" s="95">
        <v>2</v>
      </c>
      <c r="B20" s="111"/>
      <c r="D20" s="97"/>
      <c r="K20" s="98"/>
      <c r="L20" s="99" t="str">
        <f>($A$3)</f>
        <v>Testvériség SE</v>
      </c>
      <c r="M20" s="98"/>
      <c r="N20" s="100">
        <v>5</v>
      </c>
      <c r="O20" s="101" t="s">
        <v>6</v>
      </c>
      <c r="P20" s="100">
        <v>3</v>
      </c>
      <c r="R20" s="23" t="str">
        <f>($A$11)</f>
        <v>Erzsébetvárosi SE</v>
      </c>
      <c r="W20" s="98"/>
      <c r="Y20" s="97"/>
      <c r="AY20" s="102"/>
    </row>
    <row r="21" spans="1:52" ht="20.25" x14ac:dyDescent="0.3">
      <c r="A21" s="103"/>
      <c r="B21" s="112"/>
      <c r="E21" s="23"/>
      <c r="F21" s="23"/>
      <c r="G21" s="23"/>
      <c r="H21" s="23"/>
      <c r="I21" s="23"/>
      <c r="J21" s="23"/>
      <c r="L21" s="99" t="str">
        <f>($A$4)</f>
        <v>DÖKE Komló</v>
      </c>
      <c r="N21" s="100">
        <v>6</v>
      </c>
      <c r="O21" s="101" t="s">
        <v>6</v>
      </c>
      <c r="P21" s="100">
        <v>2</v>
      </c>
      <c r="Q21" s="105"/>
      <c r="R21" s="23" t="str">
        <f>($A$10)</f>
        <v>Újkori Táltosok</v>
      </c>
      <c r="S21" s="23"/>
      <c r="V21" s="23"/>
      <c r="Z21" s="23"/>
      <c r="AA21" s="105"/>
      <c r="AI21" s="105"/>
      <c r="AJ21" s="101"/>
      <c r="AK21" s="105"/>
      <c r="AM21" s="23"/>
      <c r="AN21" s="23"/>
      <c r="AO21" s="23"/>
      <c r="AP21" s="23"/>
      <c r="AQ21" s="23"/>
      <c r="AR21" s="23"/>
      <c r="AT21" s="23"/>
      <c r="AU21" s="23"/>
      <c r="AV21" s="23"/>
      <c r="AW21" s="23"/>
      <c r="AY21" s="102"/>
    </row>
    <row r="22" spans="1:52" ht="20.25" x14ac:dyDescent="0.3">
      <c r="A22" s="103"/>
      <c r="B22" s="112"/>
      <c r="D22" s="97"/>
      <c r="E22" s="23"/>
      <c r="F22" s="23"/>
      <c r="G22" s="23"/>
      <c r="H22" s="23"/>
      <c r="I22" s="23"/>
      <c r="J22" s="23"/>
      <c r="L22" s="99" t="str">
        <f>($A$5)</f>
        <v>ALC KSE Szeged I</v>
      </c>
      <c r="N22" s="100">
        <v>7</v>
      </c>
      <c r="O22" s="101" t="s">
        <v>6</v>
      </c>
      <c r="P22" s="100">
        <v>1</v>
      </c>
      <c r="Q22" s="105" t="s">
        <v>110</v>
      </c>
      <c r="R22" s="23" t="str">
        <f>($A$9)</f>
        <v>Marosvásárhely</v>
      </c>
      <c r="V22" s="23"/>
      <c r="Y22" s="97"/>
      <c r="Z22" s="23"/>
      <c r="AA22" s="98"/>
      <c r="AI22" s="98"/>
      <c r="AJ22" s="98"/>
      <c r="AK22" s="98"/>
      <c r="AM22" s="23"/>
      <c r="AN22" s="23"/>
      <c r="AO22" s="23"/>
      <c r="AP22" s="23"/>
      <c r="AQ22" s="23"/>
      <c r="AR22" s="23"/>
      <c r="AT22" s="23"/>
      <c r="AU22" s="23"/>
      <c r="AV22" s="23"/>
      <c r="AW22" s="23"/>
      <c r="AY22" s="102"/>
      <c r="AZ22" s="23"/>
    </row>
    <row r="23" spans="1:52" ht="20.25" x14ac:dyDescent="0.3">
      <c r="A23" s="103"/>
      <c r="B23" s="112"/>
      <c r="E23" s="23"/>
      <c r="F23" s="23"/>
      <c r="G23" s="23"/>
      <c r="H23" s="23"/>
      <c r="I23" s="23"/>
      <c r="J23" s="23"/>
      <c r="L23" s="99" t="str">
        <f>($A$6)</f>
        <v>Józsefvárosi SzE</v>
      </c>
      <c r="N23" s="100">
        <v>6</v>
      </c>
      <c r="O23" s="101" t="s">
        <v>6</v>
      </c>
      <c r="P23" s="100">
        <v>2</v>
      </c>
      <c r="Q23" s="105" t="s">
        <v>110</v>
      </c>
      <c r="R23" s="23" t="str">
        <f>($A$8)</f>
        <v>Mundiál '93 FCSE</v>
      </c>
      <c r="S23" s="23"/>
      <c r="V23" s="23"/>
      <c r="Z23" s="23"/>
      <c r="AA23" s="105"/>
      <c r="AI23" s="105"/>
      <c r="AJ23" s="101"/>
      <c r="AK23" s="105"/>
      <c r="AM23" s="23"/>
      <c r="AN23" s="23"/>
      <c r="AO23" s="23"/>
      <c r="AP23" s="23"/>
      <c r="AQ23" s="23"/>
      <c r="AR23" s="23"/>
      <c r="AT23" s="23"/>
      <c r="AU23" s="23"/>
      <c r="AV23" s="23"/>
      <c r="AW23" s="23"/>
      <c r="AY23" s="102"/>
    </row>
    <row r="24" spans="1:52" ht="20.25" x14ac:dyDescent="0.3">
      <c r="A24" s="103"/>
      <c r="B24" s="112"/>
      <c r="D24" s="97"/>
      <c r="E24" s="23"/>
      <c r="F24" s="23"/>
      <c r="G24" s="23"/>
      <c r="H24" s="23"/>
      <c r="I24" s="23"/>
      <c r="J24" s="23"/>
      <c r="L24" s="99" t="str">
        <f>($A$7)</f>
        <v>Hírös ALSE I</v>
      </c>
      <c r="N24" s="100">
        <v>6</v>
      </c>
      <c r="O24" s="101" t="s">
        <v>6</v>
      </c>
      <c r="P24" s="100">
        <v>2</v>
      </c>
      <c r="Q24" s="105" t="s">
        <v>110</v>
      </c>
      <c r="R24" s="23" t="str">
        <f>($A$12)</f>
        <v xml:space="preserve"> Csokonyavisonta </v>
      </c>
      <c r="S24" s="23"/>
      <c r="V24" s="23"/>
      <c r="Y24" s="97"/>
      <c r="Z24" s="23"/>
      <c r="AA24" s="98"/>
      <c r="AI24" s="98"/>
      <c r="AJ24" s="98"/>
      <c r="AK24" s="98"/>
      <c r="AM24" s="23"/>
      <c r="AN24" s="23"/>
      <c r="AO24" s="23"/>
      <c r="AP24" s="23"/>
      <c r="AQ24" s="23"/>
      <c r="AR24" s="23"/>
      <c r="AT24" s="23"/>
      <c r="AU24" s="23"/>
      <c r="AV24" s="23"/>
      <c r="AW24" s="23"/>
      <c r="AY24" s="102"/>
      <c r="AZ24" s="23"/>
    </row>
    <row r="25" spans="1:52" ht="3.75" customHeight="1" x14ac:dyDescent="0.3">
      <c r="A25" s="103"/>
      <c r="B25" s="112"/>
      <c r="C25" s="113"/>
      <c r="D25" s="114"/>
      <c r="E25" s="112"/>
      <c r="F25" s="112"/>
      <c r="G25" s="112"/>
      <c r="H25" s="112"/>
      <c r="I25" s="112"/>
      <c r="J25" s="112"/>
      <c r="K25" s="115"/>
      <c r="L25" s="115"/>
      <c r="M25" s="115"/>
      <c r="N25" s="112"/>
      <c r="O25" s="116"/>
      <c r="P25" s="117"/>
      <c r="Q25" s="116"/>
      <c r="R25" s="112"/>
      <c r="S25" s="112"/>
      <c r="T25" s="115"/>
      <c r="U25" s="115"/>
      <c r="V25" s="112"/>
      <c r="W25" s="115"/>
      <c r="X25" s="115"/>
      <c r="Y25" s="115"/>
      <c r="Z25" s="112"/>
      <c r="AA25" s="116"/>
      <c r="AB25" s="117"/>
      <c r="AC25" s="116"/>
      <c r="AD25" s="115"/>
      <c r="AE25" s="112"/>
      <c r="AF25" s="112"/>
      <c r="AG25" s="112"/>
      <c r="AH25" s="112"/>
      <c r="AI25" s="116"/>
      <c r="AJ25" s="117"/>
      <c r="AK25" s="116"/>
      <c r="AL25" s="115"/>
      <c r="AM25" s="112"/>
      <c r="AN25" s="112"/>
      <c r="AO25" s="112"/>
      <c r="AP25" s="23"/>
      <c r="AQ25" s="23"/>
      <c r="AR25" s="23"/>
      <c r="AS25" s="23"/>
      <c r="AT25" s="23"/>
      <c r="AU25" s="23"/>
      <c r="AV25" s="23"/>
      <c r="AW25" s="23"/>
    </row>
    <row r="26" spans="1:52" s="23" customFormat="1" ht="26.25" x14ac:dyDescent="0.3">
      <c r="A26" s="95">
        <v>3</v>
      </c>
      <c r="B26" s="96"/>
      <c r="D26" s="97"/>
      <c r="K26" s="98"/>
      <c r="L26" s="99" t="str">
        <f>($A$3)</f>
        <v>Testvériség SE</v>
      </c>
      <c r="M26" s="98"/>
      <c r="N26" s="100">
        <v>5</v>
      </c>
      <c r="O26" s="101" t="s">
        <v>6</v>
      </c>
      <c r="P26" s="100">
        <v>3</v>
      </c>
      <c r="R26" s="23" t="str">
        <f>($A$10)</f>
        <v>Újkori Táltosok</v>
      </c>
      <c r="W26" s="98"/>
      <c r="Y26" s="97"/>
      <c r="AY26" s="102"/>
    </row>
    <row r="27" spans="1:52" ht="20.25" x14ac:dyDescent="0.3">
      <c r="A27" s="103"/>
      <c r="B27" s="104"/>
      <c r="E27" s="23"/>
      <c r="F27" s="23"/>
      <c r="G27" s="23"/>
      <c r="H27" s="23"/>
      <c r="I27" s="23"/>
      <c r="J27" s="23"/>
      <c r="L27" s="99" t="str">
        <f>($A$4)</f>
        <v>DÖKE Komló</v>
      </c>
      <c r="N27" s="100">
        <v>7</v>
      </c>
      <c r="O27" s="101" t="s">
        <v>6</v>
      </c>
      <c r="P27" s="100">
        <v>1</v>
      </c>
      <c r="R27" s="23" t="str">
        <f>($A$9)</f>
        <v>Marosvásárhely</v>
      </c>
      <c r="S27" s="23"/>
      <c r="V27" s="23"/>
      <c r="Z27" s="23"/>
      <c r="AA27" s="105"/>
      <c r="AI27" s="105"/>
      <c r="AJ27" s="101"/>
      <c r="AK27" s="105"/>
      <c r="AM27" s="23"/>
      <c r="AN27" s="23"/>
      <c r="AO27" s="23"/>
      <c r="AP27" s="23"/>
      <c r="AQ27" s="23"/>
      <c r="AR27" s="23"/>
      <c r="AT27" s="23"/>
      <c r="AU27" s="23"/>
      <c r="AV27" s="23"/>
      <c r="AW27" s="23"/>
      <c r="AY27" s="102"/>
    </row>
    <row r="28" spans="1:52" ht="20.25" x14ac:dyDescent="0.3">
      <c r="A28" s="103"/>
      <c r="B28" s="104"/>
      <c r="D28" s="97"/>
      <c r="E28" s="23"/>
      <c r="F28" s="23"/>
      <c r="G28" s="23"/>
      <c r="H28" s="23"/>
      <c r="I28" s="23"/>
      <c r="J28" s="23"/>
      <c r="L28" s="99" t="str">
        <f>($A$5)</f>
        <v>ALC KSE Szeged I</v>
      </c>
      <c r="N28" s="100">
        <v>6</v>
      </c>
      <c r="O28" s="101" t="s">
        <v>6</v>
      </c>
      <c r="P28" s="100">
        <v>2</v>
      </c>
      <c r="Q28" s="105"/>
      <c r="R28" s="23" t="str">
        <f>($A$8)</f>
        <v>Mundiál '93 FCSE</v>
      </c>
      <c r="S28" s="23"/>
      <c r="V28" s="23"/>
      <c r="Y28" s="97"/>
      <c r="Z28" s="23"/>
      <c r="AA28" s="98"/>
      <c r="AI28" s="98"/>
      <c r="AJ28" s="98"/>
      <c r="AK28" s="98"/>
      <c r="AM28" s="23"/>
      <c r="AN28" s="23"/>
      <c r="AO28" s="23"/>
      <c r="AP28" s="23"/>
      <c r="AQ28" s="23"/>
      <c r="AR28" s="23"/>
      <c r="AT28" s="23"/>
      <c r="AU28" s="23"/>
      <c r="AV28" s="23"/>
      <c r="AW28" s="23"/>
      <c r="AY28" s="102"/>
      <c r="AZ28" s="23"/>
    </row>
    <row r="29" spans="1:52" ht="20.25" x14ac:dyDescent="0.3">
      <c r="A29" s="103"/>
      <c r="B29" s="104"/>
      <c r="E29" s="23"/>
      <c r="F29" s="23"/>
      <c r="G29" s="23"/>
      <c r="H29" s="23"/>
      <c r="I29" s="23"/>
      <c r="J29" s="23"/>
      <c r="L29" s="99" t="str">
        <f>($A$6)</f>
        <v>Józsefvárosi SzE</v>
      </c>
      <c r="N29" s="100">
        <v>4</v>
      </c>
      <c r="O29" s="101" t="s">
        <v>6</v>
      </c>
      <c r="P29" s="100">
        <v>4</v>
      </c>
      <c r="R29" s="23" t="str">
        <f>($A$7)</f>
        <v>Hírös ALSE I</v>
      </c>
      <c r="S29" s="23"/>
      <c r="V29" s="23"/>
      <c r="Z29" s="23"/>
      <c r="AA29" s="105"/>
      <c r="AI29" s="105"/>
      <c r="AJ29" s="101"/>
      <c r="AK29" s="105"/>
      <c r="AM29" s="23"/>
      <c r="AN29" s="23"/>
      <c r="AO29" s="23"/>
      <c r="AP29" s="23"/>
      <c r="AQ29" s="23"/>
      <c r="AR29" s="23"/>
      <c r="AT29" s="23"/>
      <c r="AU29" s="23"/>
      <c r="AV29" s="23"/>
      <c r="AW29" s="23"/>
      <c r="AY29" s="102"/>
    </row>
    <row r="30" spans="1:52" ht="20.25" x14ac:dyDescent="0.3">
      <c r="A30" s="103"/>
      <c r="B30" s="104"/>
      <c r="D30" s="97"/>
      <c r="E30" s="23"/>
      <c r="F30" s="23"/>
      <c r="G30" s="23"/>
      <c r="H30" s="23"/>
      <c r="I30" s="23"/>
      <c r="J30" s="23"/>
      <c r="L30" s="99" t="str">
        <f>($A$11)</f>
        <v>Erzsébetvárosi SE</v>
      </c>
      <c r="N30" s="100">
        <v>3</v>
      </c>
      <c r="O30" s="101" t="s">
        <v>6</v>
      </c>
      <c r="P30" s="100">
        <v>5</v>
      </c>
      <c r="Q30" s="105" t="s">
        <v>110</v>
      </c>
      <c r="R30" s="23" t="str">
        <f>($A$12)</f>
        <v xml:space="preserve"> Csokonyavisonta </v>
      </c>
      <c r="S30" s="23"/>
      <c r="V30" s="23"/>
      <c r="Y30" s="97"/>
      <c r="Z30" s="23"/>
      <c r="AA30" s="98"/>
      <c r="AI30" s="98"/>
      <c r="AJ30" s="98"/>
      <c r="AK30" s="98"/>
      <c r="AM30" s="23"/>
      <c r="AN30" s="23"/>
      <c r="AO30" s="23"/>
      <c r="AP30" s="23"/>
      <c r="AQ30" s="23"/>
      <c r="AR30" s="23"/>
      <c r="AT30" s="23"/>
      <c r="AU30" s="23"/>
      <c r="AV30" s="23"/>
      <c r="AW30" s="23"/>
      <c r="AY30" s="102"/>
      <c r="AZ30" s="23"/>
    </row>
    <row r="31" spans="1:52" ht="3.75" customHeight="1" x14ac:dyDescent="0.3">
      <c r="A31" s="103"/>
      <c r="B31" s="104"/>
      <c r="C31" s="106"/>
      <c r="D31" s="107"/>
      <c r="E31" s="104"/>
      <c r="F31" s="104"/>
      <c r="G31" s="104"/>
      <c r="H31" s="104"/>
      <c r="I31" s="104"/>
      <c r="J31" s="104"/>
      <c r="K31" s="108"/>
      <c r="L31" s="108"/>
      <c r="M31" s="108"/>
      <c r="N31" s="104"/>
      <c r="O31" s="109"/>
      <c r="P31" s="110"/>
      <c r="Q31" s="109"/>
      <c r="R31" s="104"/>
      <c r="S31" s="104"/>
      <c r="T31" s="108"/>
      <c r="U31" s="108"/>
      <c r="V31" s="104"/>
      <c r="W31" s="108"/>
      <c r="X31" s="108"/>
      <c r="Y31" s="108"/>
      <c r="Z31" s="104"/>
      <c r="AA31" s="109"/>
      <c r="AB31" s="110"/>
      <c r="AC31" s="109"/>
      <c r="AD31" s="108"/>
      <c r="AE31" s="104"/>
      <c r="AF31" s="104"/>
      <c r="AG31" s="104"/>
      <c r="AH31" s="104"/>
      <c r="AI31" s="109"/>
      <c r="AJ31" s="110"/>
      <c r="AK31" s="109"/>
      <c r="AL31" s="108"/>
      <c r="AM31" s="104"/>
      <c r="AN31" s="104"/>
      <c r="AO31" s="104"/>
      <c r="AP31" s="23"/>
      <c r="AQ31" s="23"/>
      <c r="AR31" s="23"/>
      <c r="AS31" s="23"/>
      <c r="AT31" s="23"/>
      <c r="AU31" s="23"/>
      <c r="AV31" s="23"/>
      <c r="AW31" s="23"/>
    </row>
    <row r="32" spans="1:52" s="23" customFormat="1" ht="26.25" x14ac:dyDescent="0.3">
      <c r="A32" s="95">
        <v>4</v>
      </c>
      <c r="B32" s="111"/>
      <c r="D32" s="97"/>
      <c r="K32" s="98"/>
      <c r="L32" s="99" t="str">
        <f>($A$3)</f>
        <v>Testvériség SE</v>
      </c>
      <c r="M32" s="98"/>
      <c r="N32" s="100">
        <v>5</v>
      </c>
      <c r="O32" s="101" t="s">
        <v>6</v>
      </c>
      <c r="P32" s="100">
        <v>3</v>
      </c>
      <c r="R32" s="23" t="str">
        <f>($A$9)</f>
        <v>Marosvásárhely</v>
      </c>
      <c r="W32" s="98"/>
      <c r="Y32" s="97"/>
      <c r="AY32" s="102"/>
    </row>
    <row r="33" spans="1:52" ht="20.25" x14ac:dyDescent="0.3">
      <c r="A33" s="103"/>
      <c r="B33" s="112"/>
      <c r="E33" s="23"/>
      <c r="F33" s="23"/>
      <c r="G33" s="23"/>
      <c r="H33" s="23"/>
      <c r="I33" s="23"/>
      <c r="J33" s="23"/>
      <c r="L33" s="99" t="str">
        <f>($A$8)</f>
        <v>Mundiál '93 FCSE</v>
      </c>
      <c r="N33" s="100">
        <v>4</v>
      </c>
      <c r="O33" s="101" t="s">
        <v>6</v>
      </c>
      <c r="P33" s="100">
        <v>4</v>
      </c>
      <c r="R33" s="23" t="str">
        <f>($A$4)</f>
        <v>DÖKE Komló</v>
      </c>
      <c r="S33" s="23"/>
      <c r="V33" s="23"/>
      <c r="Z33" s="23"/>
      <c r="AA33" s="105"/>
      <c r="AI33" s="105"/>
      <c r="AJ33" s="101"/>
      <c r="AK33" s="105"/>
      <c r="AM33" s="23"/>
      <c r="AN33" s="23"/>
      <c r="AO33" s="23"/>
      <c r="AP33" s="23"/>
      <c r="AQ33" s="23"/>
      <c r="AR33" s="23"/>
      <c r="AT33" s="23"/>
      <c r="AU33" s="23"/>
      <c r="AV33" s="23"/>
      <c r="AW33" s="23"/>
      <c r="AY33" s="102"/>
    </row>
    <row r="34" spans="1:52" ht="20.25" x14ac:dyDescent="0.3">
      <c r="A34" s="103"/>
      <c r="B34" s="112"/>
      <c r="D34" s="97"/>
      <c r="E34" s="23"/>
      <c r="F34" s="23"/>
      <c r="G34" s="23"/>
      <c r="H34" s="23"/>
      <c r="I34" s="23"/>
      <c r="J34" s="23"/>
      <c r="L34" s="99" t="str">
        <f>($A$5)</f>
        <v>ALC KSE Szeged I</v>
      </c>
      <c r="N34" s="100">
        <v>6</v>
      </c>
      <c r="O34" s="101" t="s">
        <v>6</v>
      </c>
      <c r="P34" s="100">
        <v>2</v>
      </c>
      <c r="Q34" s="105"/>
      <c r="R34" s="23" t="str">
        <f>($A$7)</f>
        <v>Hírös ALSE I</v>
      </c>
      <c r="S34" s="23"/>
      <c r="V34" s="23"/>
      <c r="Y34" s="97"/>
      <c r="Z34" s="23"/>
      <c r="AA34" s="98"/>
      <c r="AI34" s="98"/>
      <c r="AJ34" s="98"/>
      <c r="AK34" s="98"/>
      <c r="AM34" s="23"/>
      <c r="AN34" s="23"/>
      <c r="AO34" s="23"/>
      <c r="AP34" s="23"/>
      <c r="AQ34" s="23"/>
      <c r="AR34" s="23"/>
      <c r="AT34" s="23"/>
      <c r="AU34" s="23"/>
      <c r="AV34" s="23"/>
      <c r="AW34" s="23"/>
      <c r="AY34" s="102"/>
      <c r="AZ34" s="23"/>
    </row>
    <row r="35" spans="1:52" ht="20.25" x14ac:dyDescent="0.3">
      <c r="A35" s="103"/>
      <c r="B35" s="112"/>
      <c r="E35" s="23"/>
      <c r="F35" s="23"/>
      <c r="G35" s="23"/>
      <c r="H35" s="23"/>
      <c r="I35" s="23"/>
      <c r="J35" s="23"/>
      <c r="L35" s="99" t="str">
        <f>($A$6)</f>
        <v>Józsefvárosi SzE</v>
      </c>
      <c r="N35" s="100">
        <v>4</v>
      </c>
      <c r="O35" s="101" t="s">
        <v>6</v>
      </c>
      <c r="P35" s="100">
        <v>4</v>
      </c>
      <c r="R35" s="23" t="str">
        <f>($A$12)</f>
        <v xml:space="preserve"> Csokonyavisonta </v>
      </c>
      <c r="S35" s="23"/>
      <c r="V35" s="23"/>
      <c r="Z35" s="23"/>
      <c r="AA35" s="105"/>
      <c r="AI35" s="105"/>
      <c r="AJ35" s="101"/>
      <c r="AK35" s="105"/>
      <c r="AM35" s="23"/>
      <c r="AN35" s="23"/>
      <c r="AO35" s="23"/>
      <c r="AP35" s="23"/>
      <c r="AQ35" s="23"/>
      <c r="AR35" s="23"/>
      <c r="AT35" s="23"/>
      <c r="AU35" s="23"/>
      <c r="AV35" s="23"/>
      <c r="AW35" s="23"/>
      <c r="AY35" s="102"/>
    </row>
    <row r="36" spans="1:52" ht="20.25" x14ac:dyDescent="0.3">
      <c r="A36" s="103"/>
      <c r="B36" s="112"/>
      <c r="D36" s="97"/>
      <c r="E36" s="23"/>
      <c r="F36" s="23"/>
      <c r="G36" s="23"/>
      <c r="H36" s="23"/>
      <c r="I36" s="23"/>
      <c r="J36" s="23"/>
      <c r="L36" s="99" t="str">
        <f>($A$10)</f>
        <v>Újkori Táltosok</v>
      </c>
      <c r="N36" s="100">
        <v>6</v>
      </c>
      <c r="O36" s="101" t="s">
        <v>6</v>
      </c>
      <c r="P36" s="100">
        <v>2</v>
      </c>
      <c r="Q36" s="105" t="s">
        <v>110</v>
      </c>
      <c r="R36" s="23" t="str">
        <f>($A$11)</f>
        <v>Erzsébetvárosi SE</v>
      </c>
      <c r="S36" s="23"/>
      <c r="V36" s="23"/>
      <c r="Y36" s="97"/>
      <c r="Z36" s="23"/>
      <c r="AA36" s="98"/>
      <c r="AI36" s="98"/>
      <c r="AJ36" s="98"/>
      <c r="AK36" s="98"/>
      <c r="AM36" s="23"/>
      <c r="AN36" s="23"/>
      <c r="AO36" s="23"/>
      <c r="AP36" s="23"/>
      <c r="AQ36" s="23"/>
      <c r="AR36" s="23"/>
      <c r="AT36" s="23"/>
      <c r="AU36" s="23"/>
      <c r="AV36" s="23"/>
      <c r="AW36" s="23"/>
      <c r="AY36" s="102"/>
      <c r="AZ36" s="23"/>
    </row>
    <row r="37" spans="1:52" ht="3.75" customHeight="1" x14ac:dyDescent="0.3">
      <c r="A37" s="103"/>
      <c r="B37" s="112"/>
      <c r="C37" s="113"/>
      <c r="D37" s="114"/>
      <c r="E37" s="112"/>
      <c r="F37" s="112"/>
      <c r="G37" s="112"/>
      <c r="H37" s="112"/>
      <c r="I37" s="112"/>
      <c r="J37" s="112"/>
      <c r="K37" s="115"/>
      <c r="L37" s="115"/>
      <c r="M37" s="115"/>
      <c r="N37" s="112"/>
      <c r="O37" s="116"/>
      <c r="P37" s="117"/>
      <c r="Q37" s="116"/>
      <c r="R37" s="112"/>
      <c r="S37" s="112"/>
      <c r="T37" s="115"/>
      <c r="U37" s="115"/>
      <c r="V37" s="112"/>
      <c r="W37" s="115"/>
      <c r="X37" s="115"/>
      <c r="Y37" s="115"/>
      <c r="Z37" s="112"/>
      <c r="AA37" s="116"/>
      <c r="AB37" s="117"/>
      <c r="AC37" s="116"/>
      <c r="AD37" s="115"/>
      <c r="AE37" s="112"/>
      <c r="AF37" s="112"/>
      <c r="AG37" s="112"/>
      <c r="AH37" s="112"/>
      <c r="AI37" s="116"/>
      <c r="AJ37" s="117"/>
      <c r="AK37" s="116"/>
      <c r="AL37" s="115"/>
      <c r="AM37" s="112"/>
      <c r="AN37" s="112"/>
      <c r="AO37" s="112"/>
      <c r="AP37" s="23"/>
      <c r="AQ37" s="23"/>
      <c r="AR37" s="23"/>
      <c r="AS37" s="23"/>
      <c r="AT37" s="23"/>
      <c r="AU37" s="23"/>
      <c r="AV37" s="23"/>
      <c r="AW37" s="23"/>
    </row>
    <row r="38" spans="1:52" s="23" customFormat="1" ht="26.25" x14ac:dyDescent="0.3">
      <c r="A38" s="95">
        <v>5</v>
      </c>
      <c r="B38" s="96"/>
      <c r="D38" s="97"/>
      <c r="K38" s="98"/>
      <c r="L38" s="99" t="str">
        <f>($A$3)</f>
        <v>Testvériség SE</v>
      </c>
      <c r="M38" s="98"/>
      <c r="N38" s="100">
        <v>6</v>
      </c>
      <c r="O38" s="101" t="s">
        <v>6</v>
      </c>
      <c r="P38" s="100">
        <v>2</v>
      </c>
      <c r="R38" s="23" t="str">
        <f>($A$8)</f>
        <v>Mundiál '93 FCSE</v>
      </c>
      <c r="W38" s="98"/>
      <c r="Y38" s="97"/>
      <c r="AY38" s="102"/>
    </row>
    <row r="39" spans="1:52" ht="20.25" x14ac:dyDescent="0.3">
      <c r="A39" s="103"/>
      <c r="B39" s="104"/>
      <c r="E39" s="23"/>
      <c r="F39" s="23"/>
      <c r="G39" s="23"/>
      <c r="H39" s="23"/>
      <c r="I39" s="23"/>
      <c r="J39" s="23"/>
      <c r="L39" s="99" t="str">
        <f>($A$4)</f>
        <v>DÖKE Komló</v>
      </c>
      <c r="N39" s="100">
        <v>8</v>
      </c>
      <c r="O39" s="101" t="s">
        <v>6</v>
      </c>
      <c r="P39" s="100">
        <v>0</v>
      </c>
      <c r="R39" s="23" t="str">
        <f>($A$7)</f>
        <v>Hírös ALSE I</v>
      </c>
      <c r="S39" s="23"/>
      <c r="V39" s="23"/>
      <c r="Z39" s="23"/>
      <c r="AA39" s="105"/>
      <c r="AB39" s="101"/>
      <c r="AC39" s="105"/>
      <c r="AE39" s="23"/>
      <c r="AF39" s="23"/>
      <c r="AG39" s="23"/>
      <c r="AH39" s="23"/>
      <c r="AI39" s="105"/>
      <c r="AJ39" s="101"/>
      <c r="AK39" s="105"/>
      <c r="AM39" s="23"/>
      <c r="AN39" s="23"/>
      <c r="AO39" s="23"/>
      <c r="AP39" s="23"/>
      <c r="AQ39" s="23"/>
      <c r="AR39" s="23"/>
      <c r="AT39" s="23"/>
      <c r="AU39" s="23"/>
      <c r="AV39" s="23"/>
      <c r="AW39" s="23"/>
      <c r="AY39" s="102"/>
    </row>
    <row r="40" spans="1:52" ht="20.25" x14ac:dyDescent="0.3">
      <c r="A40" s="103"/>
      <c r="B40" s="104"/>
      <c r="D40" s="97"/>
      <c r="E40" s="23"/>
      <c r="F40" s="23"/>
      <c r="G40" s="23"/>
      <c r="H40" s="23"/>
      <c r="I40" s="23"/>
      <c r="J40" s="23"/>
      <c r="L40" s="99" t="str">
        <f>($A$5)</f>
        <v>ALC KSE Szeged I</v>
      </c>
      <c r="N40" s="100">
        <v>4</v>
      </c>
      <c r="O40" s="101" t="s">
        <v>6</v>
      </c>
      <c r="P40" s="100">
        <v>4</v>
      </c>
      <c r="Q40" s="105"/>
      <c r="R40" s="23" t="str">
        <f>($A$6)</f>
        <v>Józsefvárosi SzE</v>
      </c>
      <c r="S40" s="23"/>
      <c r="V40" s="23"/>
      <c r="Y40" s="97"/>
      <c r="Z40" s="23"/>
      <c r="AA40" s="98"/>
      <c r="AB40" s="98"/>
      <c r="AC40" s="98"/>
      <c r="AE40" s="23"/>
      <c r="AF40" s="23"/>
      <c r="AG40" s="23"/>
      <c r="AH40" s="23"/>
      <c r="AI40" s="98"/>
      <c r="AJ40" s="98"/>
      <c r="AK40" s="98"/>
      <c r="AM40" s="23"/>
      <c r="AN40" s="23"/>
      <c r="AO40" s="23"/>
      <c r="AP40" s="23"/>
      <c r="AQ40" s="23"/>
      <c r="AR40" s="23"/>
      <c r="AT40" s="23"/>
      <c r="AU40" s="23"/>
      <c r="AV40" s="23"/>
      <c r="AW40" s="23"/>
      <c r="AY40" s="102"/>
      <c r="AZ40" s="23"/>
    </row>
    <row r="41" spans="1:52" ht="20.25" x14ac:dyDescent="0.3">
      <c r="A41" s="103"/>
      <c r="B41" s="104"/>
      <c r="E41" s="23"/>
      <c r="F41" s="23"/>
      <c r="G41" s="23"/>
      <c r="H41" s="23"/>
      <c r="I41" s="23"/>
      <c r="J41" s="23"/>
      <c r="L41" s="99" t="str">
        <f>($A$9)</f>
        <v>Marosvásárhely</v>
      </c>
      <c r="N41" s="100">
        <v>1</v>
      </c>
      <c r="O41" s="101" t="s">
        <v>6</v>
      </c>
      <c r="P41" s="100">
        <v>7</v>
      </c>
      <c r="R41" s="23" t="str">
        <f>($A$11)</f>
        <v>Erzsébetvárosi SE</v>
      </c>
      <c r="S41" s="23"/>
      <c r="V41" s="23"/>
      <c r="Z41" s="23"/>
      <c r="AA41" s="105"/>
      <c r="AB41" s="101"/>
      <c r="AC41" s="105"/>
      <c r="AE41" s="23"/>
      <c r="AF41" s="23"/>
      <c r="AG41" s="23"/>
      <c r="AH41" s="23"/>
      <c r="AI41" s="105"/>
      <c r="AJ41" s="101"/>
      <c r="AK41" s="105"/>
      <c r="AM41" s="23"/>
      <c r="AN41" s="23"/>
      <c r="AO41" s="23"/>
      <c r="AP41" s="23"/>
      <c r="AQ41" s="23"/>
      <c r="AR41" s="23"/>
      <c r="AT41" s="23"/>
      <c r="AU41" s="23"/>
      <c r="AV41" s="23"/>
      <c r="AW41" s="23"/>
      <c r="AY41" s="102"/>
    </row>
    <row r="42" spans="1:52" ht="20.25" x14ac:dyDescent="0.3">
      <c r="A42" s="103"/>
      <c r="B42" s="104"/>
      <c r="D42" s="97"/>
      <c r="E42" s="23"/>
      <c r="F42" s="23"/>
      <c r="G42" s="23"/>
      <c r="H42" s="23"/>
      <c r="I42" s="23"/>
      <c r="J42" s="23"/>
      <c r="L42" s="99" t="str">
        <f>($A$10)</f>
        <v>Újkori Táltosok</v>
      </c>
      <c r="N42" s="100">
        <v>1</v>
      </c>
      <c r="O42" s="101" t="s">
        <v>6</v>
      </c>
      <c r="P42" s="100">
        <v>7</v>
      </c>
      <c r="Q42" s="105" t="s">
        <v>110</v>
      </c>
      <c r="R42" s="23" t="str">
        <f>($A$12)</f>
        <v xml:space="preserve"> Csokonyavisonta </v>
      </c>
      <c r="S42" s="23"/>
      <c r="V42" s="23"/>
      <c r="Y42" s="97"/>
      <c r="Z42" s="23"/>
      <c r="AA42" s="98"/>
      <c r="AB42" s="98"/>
      <c r="AC42" s="98"/>
      <c r="AE42" s="23"/>
      <c r="AF42" s="23"/>
      <c r="AG42" s="23"/>
      <c r="AH42" s="23"/>
      <c r="AI42" s="98"/>
      <c r="AJ42" s="98"/>
      <c r="AK42" s="98"/>
      <c r="AM42" s="23"/>
      <c r="AN42" s="23"/>
      <c r="AO42" s="23"/>
      <c r="AP42" s="23"/>
      <c r="AQ42" s="23"/>
      <c r="AR42" s="23"/>
      <c r="AT42" s="23"/>
      <c r="AU42" s="23"/>
      <c r="AV42" s="23"/>
      <c r="AW42" s="23"/>
      <c r="AY42" s="102"/>
      <c r="AZ42" s="23"/>
    </row>
    <row r="43" spans="1:52" ht="3.75" customHeight="1" x14ac:dyDescent="0.3">
      <c r="A43" s="103"/>
      <c r="B43" s="104"/>
      <c r="C43" s="106"/>
      <c r="D43" s="107"/>
      <c r="E43" s="104"/>
      <c r="F43" s="104"/>
      <c r="G43" s="104"/>
      <c r="H43" s="104"/>
      <c r="I43" s="104"/>
      <c r="J43" s="104"/>
      <c r="K43" s="108"/>
      <c r="L43" s="108"/>
      <c r="M43" s="108"/>
      <c r="N43" s="104"/>
      <c r="O43" s="109"/>
      <c r="P43" s="110"/>
      <c r="Q43" s="109"/>
      <c r="R43" s="104"/>
      <c r="S43" s="104"/>
      <c r="T43" s="108"/>
      <c r="U43" s="108"/>
      <c r="V43" s="104"/>
      <c r="W43" s="108"/>
      <c r="X43" s="108"/>
      <c r="Y43" s="108"/>
      <c r="Z43" s="104"/>
      <c r="AA43" s="109"/>
      <c r="AB43" s="110"/>
      <c r="AC43" s="109"/>
      <c r="AD43" s="108"/>
      <c r="AE43" s="104"/>
      <c r="AF43" s="104"/>
      <c r="AG43" s="104"/>
      <c r="AH43" s="104"/>
      <c r="AI43" s="109"/>
      <c r="AJ43" s="110"/>
      <c r="AK43" s="109"/>
      <c r="AL43" s="108"/>
      <c r="AM43" s="104"/>
      <c r="AN43" s="104"/>
      <c r="AO43" s="104"/>
      <c r="AP43" s="23"/>
      <c r="AQ43" s="23"/>
      <c r="AR43" s="23"/>
      <c r="AS43" s="23"/>
      <c r="AT43" s="23"/>
      <c r="AU43" s="23"/>
      <c r="AV43" s="23"/>
      <c r="AW43" s="23"/>
    </row>
    <row r="44" spans="1:52" s="23" customFormat="1" ht="26.25" x14ac:dyDescent="0.3">
      <c r="A44" s="95">
        <v>6</v>
      </c>
      <c r="B44" s="111"/>
      <c r="D44" s="97"/>
      <c r="K44" s="98"/>
      <c r="L44" s="99" t="str">
        <f>($A$3)</f>
        <v>Testvériség SE</v>
      </c>
      <c r="M44" s="98"/>
      <c r="N44" s="100">
        <v>4</v>
      </c>
      <c r="O44" s="101" t="s">
        <v>6</v>
      </c>
      <c r="P44" s="100">
        <v>4</v>
      </c>
      <c r="R44" s="23" t="str">
        <f>($A$7)</f>
        <v>Hírös ALSE I</v>
      </c>
      <c r="W44" s="98"/>
      <c r="Y44" s="97"/>
      <c r="AY44" s="102"/>
    </row>
    <row r="45" spans="1:52" ht="20.25" x14ac:dyDescent="0.3">
      <c r="A45" s="103"/>
      <c r="B45" s="112"/>
      <c r="E45" s="23"/>
      <c r="F45" s="23"/>
      <c r="G45" s="23"/>
      <c r="H45" s="23"/>
      <c r="I45" s="23"/>
      <c r="J45" s="23"/>
      <c r="L45" s="99" t="str">
        <f>($A$4)</f>
        <v>DÖKE Komló</v>
      </c>
      <c r="N45" s="100">
        <v>4</v>
      </c>
      <c r="O45" s="101" t="s">
        <v>6</v>
      </c>
      <c r="P45" s="100">
        <v>4</v>
      </c>
      <c r="R45" s="23" t="str">
        <f>($A$6)</f>
        <v>Józsefvárosi SzE</v>
      </c>
      <c r="S45" s="23"/>
      <c r="V45" s="23"/>
      <c r="Z45" s="23"/>
      <c r="AA45" s="105"/>
      <c r="AB45" s="101"/>
      <c r="AC45" s="105"/>
      <c r="AE45" s="23"/>
      <c r="AF45" s="23"/>
      <c r="AG45" s="23"/>
      <c r="AH45" s="23"/>
      <c r="AI45" s="105"/>
      <c r="AJ45" s="101"/>
      <c r="AK45" s="105"/>
      <c r="AM45" s="23"/>
      <c r="AN45" s="23"/>
      <c r="AO45" s="23"/>
      <c r="AP45" s="23"/>
      <c r="AQ45" s="23"/>
      <c r="AR45" s="23"/>
      <c r="AT45" s="23"/>
      <c r="AU45" s="23"/>
      <c r="AV45" s="23"/>
      <c r="AW45" s="23"/>
      <c r="AY45" s="102"/>
    </row>
    <row r="46" spans="1:52" ht="20.25" x14ac:dyDescent="0.3">
      <c r="A46" s="103"/>
      <c r="B46" s="112"/>
      <c r="D46" s="97"/>
      <c r="E46" s="23"/>
      <c r="F46" s="23"/>
      <c r="G46" s="23"/>
      <c r="H46" s="23"/>
      <c r="I46" s="23"/>
      <c r="J46" s="23"/>
      <c r="L46" s="99" t="str">
        <f>($A$5)</f>
        <v>ALC KSE Szeged I</v>
      </c>
      <c r="N46" s="100">
        <v>5</v>
      </c>
      <c r="O46" s="101" t="s">
        <v>6</v>
      </c>
      <c r="P46" s="100">
        <v>3</v>
      </c>
      <c r="Q46" s="105"/>
      <c r="R46" s="23" t="str">
        <f>($A$12)</f>
        <v xml:space="preserve"> Csokonyavisonta </v>
      </c>
      <c r="S46" s="23"/>
      <c r="V46" s="23"/>
      <c r="Y46" s="97"/>
      <c r="Z46" s="23"/>
      <c r="AA46" s="98"/>
      <c r="AB46" s="98"/>
      <c r="AC46" s="98"/>
      <c r="AE46" s="23"/>
      <c r="AF46" s="23"/>
      <c r="AG46" s="23"/>
      <c r="AH46" s="23"/>
      <c r="AI46" s="98"/>
      <c r="AJ46" s="98"/>
      <c r="AK46" s="98"/>
      <c r="AM46" s="23"/>
      <c r="AN46" s="23"/>
      <c r="AO46" s="23"/>
      <c r="AP46" s="23"/>
      <c r="AQ46" s="23"/>
      <c r="AR46" s="23"/>
      <c r="AT46" s="23"/>
      <c r="AU46" s="23"/>
      <c r="AV46" s="23"/>
      <c r="AW46" s="23"/>
      <c r="AY46" s="102"/>
      <c r="AZ46" s="23"/>
    </row>
    <row r="47" spans="1:52" ht="20.25" x14ac:dyDescent="0.3">
      <c r="A47" s="103"/>
      <c r="B47" s="112"/>
      <c r="E47" s="23"/>
      <c r="F47" s="23"/>
      <c r="G47" s="23"/>
      <c r="H47" s="23"/>
      <c r="I47" s="23"/>
      <c r="J47" s="23"/>
      <c r="L47" s="99" t="str">
        <f>($A$8)</f>
        <v>Mundiál '93 FCSE</v>
      </c>
      <c r="N47" s="100">
        <v>4</v>
      </c>
      <c r="O47" s="101" t="s">
        <v>6</v>
      </c>
      <c r="P47" s="100">
        <v>4</v>
      </c>
      <c r="R47" s="23" t="str">
        <f>($A$11)</f>
        <v>Erzsébetvárosi SE</v>
      </c>
      <c r="S47" s="23"/>
      <c r="V47" s="23"/>
      <c r="Z47" s="23"/>
      <c r="AA47" s="105"/>
      <c r="AB47" s="101"/>
      <c r="AC47" s="105"/>
      <c r="AE47" s="23"/>
      <c r="AF47" s="23"/>
      <c r="AG47" s="23"/>
      <c r="AH47" s="23"/>
      <c r="AI47" s="105"/>
      <c r="AJ47" s="101"/>
      <c r="AK47" s="105"/>
      <c r="AM47" s="23"/>
      <c r="AN47" s="23"/>
      <c r="AO47" s="23"/>
      <c r="AP47" s="23"/>
      <c r="AQ47" s="23"/>
      <c r="AR47" s="23"/>
      <c r="AT47" s="23"/>
      <c r="AU47" s="23"/>
      <c r="AV47" s="23"/>
      <c r="AW47" s="23"/>
      <c r="AY47" s="102"/>
    </row>
    <row r="48" spans="1:52" ht="20.25" x14ac:dyDescent="0.3">
      <c r="A48" s="103"/>
      <c r="B48" s="112"/>
      <c r="D48" s="97"/>
      <c r="E48" s="23"/>
      <c r="F48" s="23"/>
      <c r="G48" s="23"/>
      <c r="H48" s="23"/>
      <c r="I48" s="23"/>
      <c r="J48" s="23"/>
      <c r="L48" s="99" t="str">
        <f>($A$9)</f>
        <v>Marosvásárhely</v>
      </c>
      <c r="N48" s="100">
        <v>3</v>
      </c>
      <c r="O48" s="101" t="s">
        <v>6</v>
      </c>
      <c r="P48" s="100">
        <v>5</v>
      </c>
      <c r="Q48" s="105" t="s">
        <v>110</v>
      </c>
      <c r="R48" s="23" t="str">
        <f>($A$10)</f>
        <v>Újkori Táltosok</v>
      </c>
      <c r="S48" s="23"/>
      <c r="V48" s="23"/>
      <c r="Y48" s="97"/>
      <c r="Z48" s="23"/>
      <c r="AA48" s="98"/>
      <c r="AB48" s="98"/>
      <c r="AC48" s="98"/>
      <c r="AE48" s="23"/>
      <c r="AF48" s="23"/>
      <c r="AG48" s="23"/>
      <c r="AH48" s="23"/>
      <c r="AI48" s="98"/>
      <c r="AJ48" s="98"/>
      <c r="AK48" s="98"/>
      <c r="AM48" s="23"/>
      <c r="AN48" s="23"/>
      <c r="AO48" s="23"/>
      <c r="AP48" s="23"/>
      <c r="AQ48" s="23"/>
      <c r="AR48" s="23"/>
      <c r="AT48" s="23"/>
      <c r="AU48" s="23"/>
      <c r="AV48" s="23"/>
      <c r="AW48" s="23"/>
      <c r="AY48" s="102"/>
      <c r="AZ48" s="23"/>
    </row>
    <row r="49" spans="1:52" ht="3.75" customHeight="1" x14ac:dyDescent="0.3">
      <c r="A49" s="103"/>
      <c r="B49" s="112"/>
      <c r="C49" s="113"/>
      <c r="D49" s="114"/>
      <c r="E49" s="112"/>
      <c r="F49" s="112"/>
      <c r="G49" s="112"/>
      <c r="H49" s="112"/>
      <c r="I49" s="112"/>
      <c r="J49" s="112"/>
      <c r="K49" s="115"/>
      <c r="L49" s="115"/>
      <c r="M49" s="115"/>
      <c r="N49" s="112"/>
      <c r="O49" s="116"/>
      <c r="P49" s="117"/>
      <c r="Q49" s="116"/>
      <c r="R49" s="112"/>
      <c r="S49" s="112"/>
      <c r="T49" s="115"/>
      <c r="U49" s="115"/>
      <c r="V49" s="112"/>
      <c r="W49" s="115"/>
      <c r="X49" s="115"/>
      <c r="Y49" s="115"/>
      <c r="Z49" s="112"/>
      <c r="AA49" s="116"/>
      <c r="AB49" s="117"/>
      <c r="AC49" s="116"/>
      <c r="AD49" s="115"/>
      <c r="AE49" s="112"/>
      <c r="AF49" s="112"/>
      <c r="AG49" s="112"/>
      <c r="AH49" s="112"/>
      <c r="AI49" s="116"/>
      <c r="AJ49" s="117"/>
      <c r="AK49" s="116"/>
      <c r="AL49" s="115"/>
      <c r="AM49" s="112"/>
      <c r="AN49" s="112"/>
      <c r="AO49" s="112"/>
      <c r="AP49" s="23"/>
      <c r="AQ49" s="23"/>
      <c r="AR49" s="23"/>
      <c r="AS49" s="23"/>
      <c r="AT49" s="23"/>
      <c r="AU49" s="23"/>
      <c r="AV49" s="23"/>
      <c r="AW49" s="23"/>
    </row>
    <row r="50" spans="1:52" s="23" customFormat="1" ht="26.25" x14ac:dyDescent="0.3">
      <c r="A50" s="95">
        <v>7</v>
      </c>
      <c r="B50" s="96"/>
      <c r="D50" s="97"/>
      <c r="K50" s="98"/>
      <c r="L50" s="99" t="str">
        <f>($A$3)</f>
        <v>Testvériség SE</v>
      </c>
      <c r="M50" s="98"/>
      <c r="N50" s="100">
        <v>5</v>
      </c>
      <c r="O50" s="101" t="s">
        <v>6</v>
      </c>
      <c r="P50" s="100">
        <v>3</v>
      </c>
      <c r="R50" s="23" t="str">
        <f>($A$6)</f>
        <v>Józsefvárosi SzE</v>
      </c>
      <c r="W50" s="98"/>
      <c r="Y50" s="97"/>
      <c r="AY50" s="102"/>
    </row>
    <row r="51" spans="1:52" ht="20.25" x14ac:dyDescent="0.3">
      <c r="A51" s="103"/>
      <c r="B51" s="104"/>
      <c r="E51" s="23"/>
      <c r="F51" s="23"/>
      <c r="G51" s="23"/>
      <c r="H51" s="23"/>
      <c r="I51" s="23"/>
      <c r="J51" s="23"/>
      <c r="L51" s="99" t="str">
        <f>($A$4)</f>
        <v>DÖKE Komló</v>
      </c>
      <c r="N51" s="100">
        <v>2</v>
      </c>
      <c r="O51" s="101" t="s">
        <v>6</v>
      </c>
      <c r="P51" s="100">
        <v>6</v>
      </c>
      <c r="R51" s="23" t="str">
        <f>($A$5)</f>
        <v>ALC KSE Szeged I</v>
      </c>
      <c r="S51" s="23"/>
      <c r="V51" s="23"/>
      <c r="Z51" s="23"/>
      <c r="AA51" s="105"/>
      <c r="AB51" s="101"/>
      <c r="AC51" s="105"/>
      <c r="AE51" s="23"/>
      <c r="AF51" s="23"/>
      <c r="AG51" s="23"/>
      <c r="AH51" s="23"/>
      <c r="AI51" s="105"/>
      <c r="AJ51" s="101"/>
      <c r="AK51" s="105"/>
      <c r="AM51" s="23"/>
      <c r="AN51" s="23"/>
      <c r="AO51" s="23"/>
      <c r="AP51" s="23"/>
      <c r="AQ51" s="23"/>
      <c r="AR51" s="23"/>
      <c r="AT51" s="23"/>
      <c r="AU51" s="23"/>
      <c r="AV51" s="23"/>
      <c r="AW51" s="23"/>
      <c r="AY51" s="102"/>
    </row>
    <row r="52" spans="1:52" ht="20.25" x14ac:dyDescent="0.3">
      <c r="A52" s="103"/>
      <c r="B52" s="104"/>
      <c r="D52" s="97"/>
      <c r="E52" s="23"/>
      <c r="F52" s="23"/>
      <c r="G52" s="23"/>
      <c r="H52" s="23"/>
      <c r="I52" s="23"/>
      <c r="J52" s="23"/>
      <c r="L52" s="99" t="str">
        <f>($A$7)</f>
        <v>Hírös ALSE I</v>
      </c>
      <c r="N52" s="100">
        <v>6</v>
      </c>
      <c r="O52" s="101" t="s">
        <v>6</v>
      </c>
      <c r="P52" s="100">
        <v>2</v>
      </c>
      <c r="Q52" s="105"/>
      <c r="R52" s="23" t="str">
        <f>($A$11)</f>
        <v>Erzsébetvárosi SE</v>
      </c>
      <c r="S52" s="23"/>
      <c r="V52" s="23"/>
      <c r="Y52" s="97"/>
      <c r="Z52" s="23"/>
      <c r="AA52" s="98"/>
      <c r="AB52" s="98"/>
      <c r="AC52" s="98"/>
      <c r="AE52" s="23"/>
      <c r="AF52" s="23"/>
      <c r="AG52" s="23"/>
      <c r="AH52" s="23"/>
      <c r="AI52" s="98"/>
      <c r="AJ52" s="98"/>
      <c r="AK52" s="98"/>
      <c r="AM52" s="23"/>
      <c r="AN52" s="23"/>
      <c r="AO52" s="23"/>
      <c r="AP52" s="23"/>
      <c r="AQ52" s="23"/>
      <c r="AR52" s="23"/>
      <c r="AT52" s="23"/>
      <c r="AU52" s="23"/>
      <c r="AV52" s="23"/>
      <c r="AW52" s="23"/>
      <c r="AY52" s="102"/>
      <c r="AZ52" s="23"/>
    </row>
    <row r="53" spans="1:52" ht="20.25" x14ac:dyDescent="0.3">
      <c r="A53" s="103"/>
      <c r="B53" s="104"/>
      <c r="E53" s="23"/>
      <c r="F53" s="23"/>
      <c r="G53" s="23"/>
      <c r="H53" s="23"/>
      <c r="I53" s="23"/>
      <c r="J53" s="23"/>
      <c r="L53" s="99" t="str">
        <f>($A$8)</f>
        <v>Mundiál '93 FCSE</v>
      </c>
      <c r="N53" s="100">
        <v>4</v>
      </c>
      <c r="O53" s="101" t="s">
        <v>6</v>
      </c>
      <c r="P53" s="100">
        <v>4</v>
      </c>
      <c r="R53" s="23" t="str">
        <f>($A$10)</f>
        <v>Újkori Táltosok</v>
      </c>
      <c r="S53" s="23"/>
      <c r="V53" s="23"/>
      <c r="Z53" s="23"/>
      <c r="AA53" s="105"/>
      <c r="AB53" s="101"/>
      <c r="AC53" s="105"/>
      <c r="AE53" s="23"/>
      <c r="AF53" s="23"/>
      <c r="AG53" s="23"/>
      <c r="AH53" s="23"/>
      <c r="AI53" s="105"/>
      <c r="AJ53" s="101"/>
      <c r="AK53" s="105"/>
      <c r="AM53" s="23"/>
      <c r="AN53" s="23"/>
      <c r="AO53" s="23"/>
      <c r="AP53" s="23"/>
      <c r="AQ53" s="23"/>
      <c r="AR53" s="23"/>
      <c r="AT53" s="23"/>
      <c r="AU53" s="23"/>
      <c r="AV53" s="23"/>
      <c r="AW53" s="23"/>
      <c r="AY53" s="102"/>
    </row>
    <row r="54" spans="1:52" ht="20.25" x14ac:dyDescent="0.3">
      <c r="A54" s="103"/>
      <c r="B54" s="104"/>
      <c r="D54" s="97"/>
      <c r="E54" s="23"/>
      <c r="F54" s="23"/>
      <c r="G54" s="23"/>
      <c r="H54" s="23"/>
      <c r="I54" s="23"/>
      <c r="J54" s="23"/>
      <c r="L54" s="99" t="str">
        <f>($A$9)</f>
        <v>Marosvásárhely</v>
      </c>
      <c r="N54" s="100">
        <v>6</v>
      </c>
      <c r="O54" s="101" t="s">
        <v>6</v>
      </c>
      <c r="P54" s="100">
        <v>2</v>
      </c>
      <c r="Q54" s="105" t="s">
        <v>110</v>
      </c>
      <c r="R54" s="23" t="str">
        <f>($A$12)</f>
        <v xml:space="preserve"> Csokonyavisonta </v>
      </c>
      <c r="S54" s="23"/>
      <c r="V54" s="23"/>
      <c r="Y54" s="97"/>
      <c r="Z54" s="23"/>
      <c r="AA54" s="98"/>
      <c r="AB54" s="98"/>
      <c r="AC54" s="98"/>
      <c r="AE54" s="23"/>
      <c r="AF54" s="23"/>
      <c r="AG54" s="23"/>
      <c r="AH54" s="23"/>
      <c r="AI54" s="98"/>
      <c r="AJ54" s="98"/>
      <c r="AK54" s="98"/>
      <c r="AM54" s="23"/>
      <c r="AN54" s="23"/>
      <c r="AO54" s="23"/>
      <c r="AP54" s="23"/>
      <c r="AQ54" s="23"/>
      <c r="AR54" s="23"/>
      <c r="AT54" s="23"/>
      <c r="AU54" s="23"/>
      <c r="AV54" s="23"/>
      <c r="AW54" s="23"/>
      <c r="AY54" s="102"/>
      <c r="AZ54" s="23"/>
    </row>
    <row r="55" spans="1:52" ht="3.75" customHeight="1" x14ac:dyDescent="0.3">
      <c r="A55" s="103"/>
      <c r="B55" s="104"/>
      <c r="C55" s="106"/>
      <c r="D55" s="107"/>
      <c r="E55" s="104"/>
      <c r="F55" s="104"/>
      <c r="G55" s="104"/>
      <c r="H55" s="104"/>
      <c r="I55" s="104"/>
      <c r="J55" s="104"/>
      <c r="K55" s="108"/>
      <c r="L55" s="108"/>
      <c r="M55" s="108"/>
      <c r="N55" s="104"/>
      <c r="O55" s="109"/>
      <c r="P55" s="110"/>
      <c r="Q55" s="109"/>
      <c r="R55" s="104"/>
      <c r="S55" s="104"/>
      <c r="T55" s="108"/>
      <c r="U55" s="108"/>
      <c r="V55" s="104"/>
      <c r="W55" s="108"/>
      <c r="X55" s="108"/>
      <c r="Y55" s="108"/>
      <c r="Z55" s="104"/>
      <c r="AA55" s="109"/>
      <c r="AB55" s="110"/>
      <c r="AC55" s="109"/>
      <c r="AD55" s="108"/>
      <c r="AE55" s="104"/>
      <c r="AF55" s="104"/>
      <c r="AG55" s="104"/>
      <c r="AH55" s="104"/>
      <c r="AI55" s="109"/>
      <c r="AJ55" s="110"/>
      <c r="AK55" s="109"/>
      <c r="AL55" s="108"/>
      <c r="AM55" s="104"/>
      <c r="AN55" s="104"/>
      <c r="AO55" s="104"/>
      <c r="AP55" s="23"/>
      <c r="AQ55" s="23"/>
      <c r="AR55" s="23"/>
      <c r="AS55" s="23"/>
      <c r="AT55" s="23"/>
      <c r="AU55" s="23"/>
      <c r="AV55" s="23"/>
      <c r="AW55" s="23"/>
    </row>
    <row r="56" spans="1:52" s="23" customFormat="1" ht="26.25" x14ac:dyDescent="0.3">
      <c r="A56" s="95">
        <v>8</v>
      </c>
      <c r="B56" s="111"/>
      <c r="D56" s="97"/>
      <c r="K56" s="98"/>
      <c r="L56" s="99" t="str">
        <f>($A$3)</f>
        <v>Testvériség SE</v>
      </c>
      <c r="M56" s="98"/>
      <c r="N56" s="100">
        <v>8</v>
      </c>
      <c r="O56" s="101" t="s">
        <v>6</v>
      </c>
      <c r="P56" s="100">
        <v>0</v>
      </c>
      <c r="R56" s="23" t="str">
        <f>($A$5)</f>
        <v>ALC KSE Szeged I</v>
      </c>
      <c r="W56" s="98"/>
      <c r="Y56" s="97"/>
      <c r="AY56" s="102"/>
    </row>
    <row r="57" spans="1:52" ht="20.25" x14ac:dyDescent="0.3">
      <c r="A57" s="103"/>
      <c r="B57" s="112"/>
      <c r="D57" s="97"/>
      <c r="E57" s="23"/>
      <c r="F57" s="23"/>
      <c r="G57" s="23"/>
      <c r="H57" s="23"/>
      <c r="I57" s="23"/>
      <c r="J57" s="23"/>
      <c r="L57" s="99" t="str">
        <f>($A$4)</f>
        <v>DÖKE Komló</v>
      </c>
      <c r="N57" s="100">
        <v>5</v>
      </c>
      <c r="O57" s="101" t="s">
        <v>6</v>
      </c>
      <c r="P57" s="100">
        <v>3</v>
      </c>
      <c r="R57" s="23" t="str">
        <f>($A$12)</f>
        <v xml:space="preserve"> Csokonyavisonta </v>
      </c>
      <c r="S57" s="23"/>
      <c r="V57" s="23"/>
      <c r="Y57" s="97"/>
      <c r="Z57" s="23"/>
      <c r="AA57" s="98"/>
      <c r="AB57" s="98"/>
      <c r="AC57" s="98"/>
      <c r="AE57" s="23"/>
      <c r="AF57" s="23"/>
      <c r="AG57" s="23"/>
      <c r="AH57" s="23"/>
      <c r="AI57" s="98"/>
      <c r="AJ57" s="98"/>
      <c r="AK57" s="98"/>
      <c r="AM57" s="23"/>
      <c r="AN57" s="23"/>
      <c r="AO57" s="23"/>
      <c r="AP57" s="23"/>
      <c r="AQ57" s="23"/>
      <c r="AR57" s="23"/>
      <c r="AT57" s="23"/>
      <c r="AU57" s="23"/>
      <c r="AV57" s="23"/>
      <c r="AW57" s="23"/>
      <c r="AY57" s="102"/>
      <c r="AZ57" s="23"/>
    </row>
    <row r="58" spans="1:52" ht="20.25" x14ac:dyDescent="0.3">
      <c r="A58" s="103"/>
      <c r="B58" s="112"/>
      <c r="D58" s="97"/>
      <c r="E58" s="23"/>
      <c r="F58" s="23"/>
      <c r="G58" s="23"/>
      <c r="H58" s="23"/>
      <c r="I58" s="23"/>
      <c r="J58" s="23"/>
      <c r="L58" s="99" t="str">
        <f>($A$6)</f>
        <v>Józsefvárosi SzE</v>
      </c>
      <c r="N58" s="100">
        <v>8</v>
      </c>
      <c r="O58" s="101" t="s">
        <v>6</v>
      </c>
      <c r="P58" s="100">
        <v>0</v>
      </c>
      <c r="Q58" s="105"/>
      <c r="R58" s="23" t="str">
        <f>($A$11)</f>
        <v>Erzsébetvárosi SE</v>
      </c>
      <c r="S58" s="23"/>
      <c r="V58" s="23"/>
      <c r="Y58" s="97"/>
      <c r="Z58" s="23"/>
      <c r="AA58" s="98"/>
      <c r="AB58" s="98"/>
      <c r="AC58" s="98"/>
      <c r="AE58" s="23"/>
      <c r="AF58" s="23"/>
      <c r="AG58" s="23"/>
      <c r="AH58" s="23"/>
      <c r="AI58" s="98"/>
      <c r="AJ58" s="98"/>
      <c r="AK58" s="98"/>
      <c r="AM58" s="23"/>
      <c r="AN58" s="23"/>
      <c r="AO58" s="23"/>
      <c r="AP58" s="23"/>
      <c r="AQ58" s="23"/>
      <c r="AR58" s="23"/>
      <c r="AT58" s="23"/>
      <c r="AU58" s="23"/>
      <c r="AV58" s="23"/>
      <c r="AW58" s="23"/>
      <c r="AY58" s="102"/>
      <c r="AZ58" s="23"/>
    </row>
    <row r="59" spans="1:52" ht="20.25" x14ac:dyDescent="0.3">
      <c r="A59" s="103"/>
      <c r="B59" s="112"/>
      <c r="D59" s="97"/>
      <c r="E59" s="23"/>
      <c r="F59" s="23"/>
      <c r="G59" s="23"/>
      <c r="H59" s="23"/>
      <c r="I59" s="23"/>
      <c r="J59" s="23"/>
      <c r="L59" s="99" t="str">
        <f>($A$7)</f>
        <v>Hírös ALSE I</v>
      </c>
      <c r="N59" s="100">
        <v>5</v>
      </c>
      <c r="O59" s="101" t="s">
        <v>6</v>
      </c>
      <c r="P59" s="100">
        <v>3</v>
      </c>
      <c r="R59" s="23" t="str">
        <f>($A$10)</f>
        <v>Újkori Táltosok</v>
      </c>
      <c r="S59" s="23"/>
      <c r="V59" s="23"/>
      <c r="Y59" s="97"/>
      <c r="Z59" s="23"/>
      <c r="AA59" s="98"/>
      <c r="AB59" s="98"/>
      <c r="AC59" s="98"/>
      <c r="AE59" s="23"/>
      <c r="AF59" s="23"/>
      <c r="AG59" s="23"/>
      <c r="AH59" s="23"/>
      <c r="AI59" s="98"/>
      <c r="AJ59" s="98"/>
      <c r="AK59" s="98"/>
      <c r="AM59" s="23"/>
      <c r="AN59" s="23"/>
      <c r="AO59" s="23"/>
      <c r="AP59" s="23"/>
      <c r="AQ59" s="23"/>
      <c r="AR59" s="23"/>
      <c r="AT59" s="23"/>
      <c r="AU59" s="23"/>
      <c r="AV59" s="23"/>
      <c r="AW59" s="23"/>
      <c r="AY59" s="102"/>
      <c r="AZ59" s="23"/>
    </row>
    <row r="60" spans="1:52" ht="20.25" x14ac:dyDescent="0.3">
      <c r="A60" s="103"/>
      <c r="B60" s="112"/>
      <c r="D60" s="97"/>
      <c r="E60" s="23"/>
      <c r="F60" s="23"/>
      <c r="G60" s="23"/>
      <c r="H60" s="23"/>
      <c r="I60" s="23"/>
      <c r="J60" s="23"/>
      <c r="L60" s="99" t="str">
        <f>($A$8)</f>
        <v>Mundiál '93 FCSE</v>
      </c>
      <c r="N60" s="100">
        <v>4</v>
      </c>
      <c r="O60" s="101" t="s">
        <v>6</v>
      </c>
      <c r="P60" s="100">
        <v>4</v>
      </c>
      <c r="Q60" s="105" t="s">
        <v>110</v>
      </c>
      <c r="R60" s="23" t="str">
        <f>($A$9)</f>
        <v>Marosvásárhely</v>
      </c>
      <c r="S60" s="23"/>
      <c r="V60" s="23"/>
      <c r="Y60" s="97"/>
      <c r="Z60" s="23"/>
      <c r="AA60" s="98"/>
      <c r="AB60" s="98"/>
      <c r="AC60" s="98"/>
      <c r="AE60" s="23"/>
      <c r="AF60" s="23"/>
      <c r="AG60" s="23"/>
      <c r="AH60" s="23"/>
      <c r="AI60" s="98"/>
      <c r="AJ60" s="98"/>
      <c r="AK60" s="98"/>
      <c r="AM60" s="23"/>
      <c r="AN60" s="23"/>
      <c r="AO60" s="23"/>
      <c r="AP60" s="23"/>
      <c r="AQ60" s="23"/>
      <c r="AR60" s="23"/>
      <c r="AT60" s="23"/>
      <c r="AU60" s="23"/>
      <c r="AV60" s="23"/>
      <c r="AW60" s="23"/>
      <c r="AY60" s="102"/>
      <c r="AZ60" s="23"/>
    </row>
    <row r="61" spans="1:52" ht="3.75" customHeight="1" x14ac:dyDescent="0.3">
      <c r="A61" s="103"/>
      <c r="B61" s="112"/>
      <c r="C61" s="113"/>
      <c r="D61" s="114"/>
      <c r="E61" s="112"/>
      <c r="F61" s="112"/>
      <c r="G61" s="112"/>
      <c r="H61" s="112"/>
      <c r="I61" s="112"/>
      <c r="J61" s="112"/>
      <c r="K61" s="115"/>
      <c r="L61" s="115"/>
      <c r="M61" s="115"/>
      <c r="N61" s="112"/>
      <c r="O61" s="116"/>
      <c r="P61" s="117"/>
      <c r="Q61" s="116"/>
      <c r="R61" s="112"/>
      <c r="S61" s="112"/>
      <c r="T61" s="115"/>
      <c r="U61" s="115"/>
      <c r="V61" s="112"/>
      <c r="W61" s="115"/>
      <c r="X61" s="115"/>
      <c r="Y61" s="115"/>
      <c r="Z61" s="112"/>
      <c r="AA61" s="116"/>
      <c r="AB61" s="117"/>
      <c r="AC61" s="116"/>
      <c r="AD61" s="115"/>
      <c r="AE61" s="112"/>
      <c r="AF61" s="112"/>
      <c r="AG61" s="112"/>
      <c r="AH61" s="112"/>
      <c r="AI61" s="116"/>
      <c r="AJ61" s="117"/>
      <c r="AK61" s="116"/>
      <c r="AL61" s="115"/>
      <c r="AM61" s="112"/>
      <c r="AN61" s="112"/>
      <c r="AO61" s="112"/>
      <c r="AP61" s="23"/>
      <c r="AQ61" s="23"/>
      <c r="AR61" s="23"/>
      <c r="AS61" s="23"/>
      <c r="AT61" s="23"/>
      <c r="AU61" s="23"/>
      <c r="AV61" s="23"/>
      <c r="AW61" s="23"/>
    </row>
    <row r="62" spans="1:52" s="23" customFormat="1" ht="26.25" x14ac:dyDescent="0.3">
      <c r="A62" s="95">
        <v>9</v>
      </c>
      <c r="B62" s="96"/>
      <c r="D62" s="97"/>
      <c r="K62" s="98"/>
      <c r="L62" s="99" t="str">
        <f>($A$3)</f>
        <v>Testvériség SE</v>
      </c>
      <c r="M62" s="98"/>
      <c r="N62" s="100">
        <v>3</v>
      </c>
      <c r="O62" s="101" t="s">
        <v>6</v>
      </c>
      <c r="P62" s="100">
        <v>5</v>
      </c>
      <c r="R62" s="23" t="str">
        <f>($A$4)</f>
        <v>DÖKE Komló</v>
      </c>
      <c r="W62" s="98"/>
      <c r="Y62" s="97"/>
      <c r="AY62" s="102"/>
    </row>
    <row r="63" spans="1:52" ht="20.25" x14ac:dyDescent="0.3">
      <c r="A63" s="103"/>
      <c r="B63" s="104"/>
      <c r="E63" s="23"/>
      <c r="F63" s="23"/>
      <c r="G63" s="23"/>
      <c r="H63" s="23"/>
      <c r="I63" s="23"/>
      <c r="J63" s="23"/>
      <c r="L63" s="99" t="str">
        <f>($A$5)</f>
        <v>ALC KSE Szeged I</v>
      </c>
      <c r="N63" s="100">
        <v>5</v>
      </c>
      <c r="O63" s="101" t="s">
        <v>6</v>
      </c>
      <c r="P63" s="100">
        <v>3</v>
      </c>
      <c r="R63" s="23" t="str">
        <f>($A$11)</f>
        <v>Erzsébetvárosi SE</v>
      </c>
      <c r="S63" s="23"/>
      <c r="V63" s="23"/>
      <c r="Z63" s="23"/>
      <c r="AA63" s="105"/>
      <c r="AB63" s="101"/>
      <c r="AC63" s="105"/>
      <c r="AE63" s="23"/>
      <c r="AF63" s="23"/>
      <c r="AG63" s="23"/>
      <c r="AH63" s="23"/>
      <c r="AI63" s="105"/>
      <c r="AJ63" s="101"/>
      <c r="AK63" s="105"/>
      <c r="AM63" s="23"/>
      <c r="AN63" s="23"/>
      <c r="AO63" s="23"/>
      <c r="AP63" s="23"/>
      <c r="AQ63" s="23"/>
      <c r="AR63" s="23"/>
      <c r="AT63" s="23"/>
      <c r="AU63" s="23"/>
      <c r="AV63" s="23"/>
      <c r="AW63" s="23"/>
      <c r="AY63" s="102"/>
    </row>
    <row r="64" spans="1:52" ht="20.25" x14ac:dyDescent="0.3">
      <c r="A64" s="103"/>
      <c r="B64" s="104"/>
      <c r="E64" s="23"/>
      <c r="F64" s="23"/>
      <c r="G64" s="23"/>
      <c r="H64" s="23"/>
      <c r="I64" s="23"/>
      <c r="J64" s="23"/>
      <c r="L64" s="99" t="str">
        <f>($A$6)</f>
        <v>Józsefvárosi SzE</v>
      </c>
      <c r="N64" s="100">
        <v>4</v>
      </c>
      <c r="O64" s="101" t="s">
        <v>6</v>
      </c>
      <c r="P64" s="100">
        <v>4</v>
      </c>
      <c r="Q64" s="105"/>
      <c r="R64" s="23" t="str">
        <f>($A$10)</f>
        <v>Újkori Táltosok</v>
      </c>
      <c r="S64" s="23"/>
      <c r="V64" s="23"/>
      <c r="Y64" s="97"/>
      <c r="Z64" s="23"/>
      <c r="AA64" s="98"/>
      <c r="AB64" s="98"/>
      <c r="AC64" s="98"/>
      <c r="AE64" s="23"/>
      <c r="AF64" s="23"/>
      <c r="AG64" s="23"/>
      <c r="AH64" s="23"/>
      <c r="AI64" s="98"/>
      <c r="AJ64" s="98"/>
      <c r="AK64" s="98"/>
      <c r="AM64" s="23"/>
      <c r="AN64" s="23"/>
      <c r="AO64" s="23"/>
      <c r="AP64" s="23"/>
      <c r="AQ64" s="23"/>
      <c r="AR64" s="23"/>
      <c r="AT64" s="23"/>
      <c r="AU64" s="23"/>
      <c r="AV64" s="23"/>
      <c r="AW64" s="23"/>
      <c r="AY64" s="102"/>
      <c r="AZ64" s="23"/>
    </row>
    <row r="65" spans="1:52" ht="20.25" x14ac:dyDescent="0.3">
      <c r="A65" s="103"/>
      <c r="B65" s="104"/>
      <c r="E65" s="23"/>
      <c r="F65" s="23"/>
      <c r="G65" s="23"/>
      <c r="H65" s="23"/>
      <c r="I65" s="23"/>
      <c r="J65" s="23"/>
      <c r="L65" s="99" t="str">
        <f>($A$7)</f>
        <v>Hírös ALSE I</v>
      </c>
      <c r="N65" s="100">
        <v>6</v>
      </c>
      <c r="O65" s="101" t="s">
        <v>6</v>
      </c>
      <c r="P65" s="100">
        <v>2</v>
      </c>
      <c r="R65" s="23" t="str">
        <f>($A$9)</f>
        <v>Marosvásárhely</v>
      </c>
      <c r="S65" s="23"/>
      <c r="V65" s="23"/>
      <c r="Z65" s="23"/>
      <c r="AA65" s="105"/>
      <c r="AB65" s="101"/>
      <c r="AC65" s="105"/>
      <c r="AE65" s="23"/>
      <c r="AF65" s="23"/>
      <c r="AG65" s="23"/>
      <c r="AH65" s="23"/>
      <c r="AI65" s="105"/>
      <c r="AJ65" s="101"/>
      <c r="AK65" s="105"/>
      <c r="AM65" s="23"/>
      <c r="AN65" s="23"/>
      <c r="AO65" s="23"/>
      <c r="AP65" s="23"/>
      <c r="AQ65" s="23"/>
      <c r="AR65" s="23"/>
      <c r="AT65" s="23"/>
      <c r="AU65" s="23"/>
      <c r="AV65" s="23"/>
      <c r="AW65" s="23"/>
      <c r="AY65" s="102"/>
    </row>
    <row r="66" spans="1:52" ht="20.25" x14ac:dyDescent="0.3">
      <c r="A66" s="103"/>
      <c r="B66" s="104"/>
      <c r="D66" s="97"/>
      <c r="E66" s="23"/>
      <c r="F66" s="23"/>
      <c r="G66" s="23"/>
      <c r="H66" s="23"/>
      <c r="I66" s="23"/>
      <c r="J66" s="23"/>
      <c r="L66" s="99" t="str">
        <f>($A$8)</f>
        <v>Mundiál '93 FCSE</v>
      </c>
      <c r="N66" s="100">
        <v>6</v>
      </c>
      <c r="O66" s="101" t="s">
        <v>6</v>
      </c>
      <c r="P66" s="100">
        <v>2</v>
      </c>
      <c r="Q66" s="105" t="s">
        <v>110</v>
      </c>
      <c r="R66" s="23" t="str">
        <f>($A$12)</f>
        <v xml:space="preserve"> Csokonyavisonta </v>
      </c>
      <c r="S66" s="23"/>
      <c r="V66" s="23"/>
      <c r="Y66" s="97"/>
      <c r="Z66" s="23"/>
      <c r="AA66" s="98"/>
      <c r="AB66" s="98"/>
      <c r="AC66" s="98"/>
      <c r="AE66" s="23"/>
      <c r="AF66" s="23"/>
      <c r="AG66" s="23"/>
      <c r="AH66" s="23"/>
      <c r="AI66" s="98"/>
      <c r="AJ66" s="98"/>
      <c r="AK66" s="98"/>
      <c r="AM66" s="23"/>
      <c r="AN66" s="23"/>
      <c r="AO66" s="23"/>
      <c r="AP66" s="23"/>
      <c r="AQ66" s="23"/>
      <c r="AR66" s="23"/>
      <c r="AT66" s="23"/>
      <c r="AU66" s="23"/>
      <c r="AV66" s="23"/>
      <c r="AW66" s="23"/>
      <c r="AY66" s="102"/>
      <c r="AZ66" s="23"/>
    </row>
    <row r="67" spans="1:52" ht="3.75" customHeight="1" x14ac:dyDescent="0.3">
      <c r="A67" s="103"/>
      <c r="B67" s="104"/>
      <c r="C67" s="106"/>
      <c r="D67" s="107"/>
      <c r="E67" s="104"/>
      <c r="F67" s="104"/>
      <c r="G67" s="104"/>
      <c r="H67" s="104"/>
      <c r="I67" s="104"/>
      <c r="J67" s="104"/>
      <c r="K67" s="108"/>
      <c r="L67" s="108"/>
      <c r="M67" s="108"/>
      <c r="N67" s="104"/>
      <c r="O67" s="109"/>
      <c r="P67" s="110"/>
      <c r="Q67" s="109"/>
      <c r="R67" s="104"/>
      <c r="S67" s="104"/>
      <c r="T67" s="108"/>
      <c r="U67" s="108"/>
      <c r="V67" s="104"/>
      <c r="W67" s="108"/>
      <c r="X67" s="108"/>
      <c r="Y67" s="108"/>
      <c r="Z67" s="104"/>
      <c r="AA67" s="109"/>
      <c r="AB67" s="110"/>
      <c r="AC67" s="109"/>
      <c r="AD67" s="108"/>
      <c r="AE67" s="104"/>
      <c r="AF67" s="104"/>
      <c r="AG67" s="104"/>
      <c r="AH67" s="104"/>
      <c r="AI67" s="109"/>
      <c r="AJ67" s="110"/>
      <c r="AK67" s="109"/>
      <c r="AL67" s="108"/>
      <c r="AM67" s="104"/>
      <c r="AN67" s="104"/>
      <c r="AO67" s="104"/>
      <c r="AP67" s="23"/>
      <c r="AQ67" s="23"/>
      <c r="AR67" s="23"/>
      <c r="AS67" s="23"/>
      <c r="AT67" s="23"/>
      <c r="AU67" s="23"/>
      <c r="AV67" s="23"/>
      <c r="AW67" s="23"/>
    </row>
  </sheetData>
  <conditionalFormatting sqref="Q3:Q5 E4:E12 I5:I12 I3 M3:M4 M6:M12 Q7:Q12 U3:U6 U8:U12 Y3:Y7 Y9:Y12 AC3:AC8 AC10:AC12 AG3:AG9 AG11:AG12 AK3:AK10 AK12 AO3:AO11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ageMargins left="0.7" right="0.7" top="0.75" bottom="0.75" header="0.3" footer="0.3"/>
  <pageSetup paperSize="9" scale="41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2" sqref="A2:A6"/>
    </sheetView>
  </sheetViews>
  <sheetFormatPr defaultRowHeight="24.95" customHeight="1" x14ac:dyDescent="0.25"/>
  <cols>
    <col min="1" max="1" width="25.7109375" style="139" customWidth="1"/>
    <col min="2" max="8" width="15.5703125" style="128" customWidth="1"/>
    <col min="9" max="16384" width="9.140625" style="128"/>
  </cols>
  <sheetData>
    <row r="1" spans="1:12" ht="36.75" customHeight="1" x14ac:dyDescent="0.35">
      <c r="A1" s="123" t="s">
        <v>111</v>
      </c>
      <c r="B1" s="124" t="s">
        <v>66</v>
      </c>
      <c r="C1" s="125" t="s">
        <v>68</v>
      </c>
      <c r="D1" s="125" t="s">
        <v>80</v>
      </c>
      <c r="E1" s="125" t="s">
        <v>89</v>
      </c>
      <c r="F1" s="125" t="s">
        <v>93</v>
      </c>
      <c r="G1" s="125" t="s">
        <v>95</v>
      </c>
      <c r="H1" s="126" t="s">
        <v>112</v>
      </c>
      <c r="I1" s="148" t="s">
        <v>133</v>
      </c>
      <c r="J1" s="149"/>
      <c r="K1" s="149"/>
      <c r="L1" s="149"/>
    </row>
    <row r="2" spans="1:12" ht="24.95" customHeight="1" x14ac:dyDescent="0.25">
      <c r="A2" s="125" t="s">
        <v>46</v>
      </c>
      <c r="B2" s="125"/>
      <c r="C2" s="125"/>
      <c r="D2" s="125"/>
      <c r="E2" s="125" t="s">
        <v>129</v>
      </c>
      <c r="F2" s="125"/>
      <c r="G2" s="125"/>
      <c r="H2" s="129"/>
      <c r="I2" s="127" t="s">
        <v>134</v>
      </c>
      <c r="J2" s="125"/>
      <c r="K2" s="125"/>
      <c r="L2" s="125"/>
    </row>
    <row r="3" spans="1:12" ht="24.95" customHeight="1" x14ac:dyDescent="0.25">
      <c r="A3" s="130" t="s">
        <v>47</v>
      </c>
      <c r="B3" s="125"/>
      <c r="C3" s="125"/>
      <c r="D3" s="125"/>
      <c r="E3" s="125"/>
      <c r="F3" s="125"/>
      <c r="G3" s="125"/>
      <c r="H3" s="129" t="s">
        <v>130</v>
      </c>
      <c r="I3" s="127" t="s">
        <v>135</v>
      </c>
      <c r="J3" s="125"/>
      <c r="K3" s="125"/>
      <c r="L3" s="125"/>
    </row>
    <row r="4" spans="1:12" ht="24.95" customHeight="1" x14ac:dyDescent="0.25">
      <c r="A4" s="125" t="s">
        <v>48</v>
      </c>
      <c r="B4" s="125"/>
      <c r="C4" s="125"/>
      <c r="D4" s="125"/>
      <c r="E4" s="125"/>
      <c r="F4" s="125" t="s">
        <v>131</v>
      </c>
      <c r="G4" s="125"/>
      <c r="H4" s="129"/>
      <c r="I4" s="127" t="s">
        <v>136</v>
      </c>
      <c r="J4" s="125"/>
      <c r="K4" s="125"/>
      <c r="L4" s="125"/>
    </row>
    <row r="5" spans="1:12" ht="24.95" customHeight="1" x14ac:dyDescent="0.25">
      <c r="A5" s="125" t="s">
        <v>52</v>
      </c>
      <c r="B5" s="125" t="s">
        <v>132</v>
      </c>
      <c r="C5" s="125"/>
      <c r="D5" s="125"/>
      <c r="E5" s="125"/>
      <c r="F5" s="125"/>
      <c r="G5" s="125"/>
      <c r="H5" s="129"/>
      <c r="I5" s="127" t="s">
        <v>134</v>
      </c>
      <c r="J5" s="125"/>
      <c r="K5" s="125"/>
      <c r="L5" s="125"/>
    </row>
    <row r="6" spans="1:12" ht="24.95" customHeight="1" x14ac:dyDescent="0.25">
      <c r="A6" s="125" t="s">
        <v>67</v>
      </c>
      <c r="B6" s="125"/>
      <c r="C6" s="125"/>
      <c r="D6" s="125"/>
      <c r="E6" s="125"/>
      <c r="F6" s="125"/>
      <c r="G6" s="125"/>
      <c r="H6" s="129"/>
      <c r="I6" s="127"/>
      <c r="J6" s="125"/>
      <c r="K6" s="125"/>
      <c r="L6" s="125"/>
    </row>
    <row r="7" spans="1:12" ht="24.95" customHeight="1" x14ac:dyDescent="0.3">
      <c r="A7" s="131"/>
      <c r="B7" s="125"/>
      <c r="C7" s="125"/>
      <c r="D7" s="125"/>
      <c r="E7" s="125"/>
      <c r="F7" s="125"/>
      <c r="G7" s="125"/>
      <c r="H7" s="129"/>
      <c r="I7" s="127"/>
      <c r="J7" s="125"/>
      <c r="K7" s="125"/>
      <c r="L7" s="125"/>
    </row>
    <row r="8" spans="1:12" ht="24.95" customHeight="1" thickBot="1" x14ac:dyDescent="0.35">
      <c r="A8" s="132"/>
      <c r="B8" s="133"/>
      <c r="C8" s="133"/>
      <c r="D8" s="133"/>
      <c r="E8" s="133"/>
      <c r="F8" s="133"/>
      <c r="G8" s="133"/>
      <c r="H8" s="134"/>
      <c r="I8" s="127"/>
      <c r="J8" s="125"/>
      <c r="K8" s="125"/>
      <c r="L8" s="125"/>
    </row>
    <row r="9" spans="1:12" ht="24.95" customHeight="1" x14ac:dyDescent="0.3">
      <c r="A9" s="135"/>
      <c r="B9" s="136" t="s">
        <v>136</v>
      </c>
      <c r="C9" s="136"/>
      <c r="D9" s="136"/>
      <c r="E9" s="136" t="s">
        <v>136</v>
      </c>
      <c r="F9" s="136" t="s">
        <v>134</v>
      </c>
      <c r="G9" s="136"/>
      <c r="H9" s="136" t="s">
        <v>135</v>
      </c>
      <c r="I9" s="125"/>
      <c r="J9" s="125"/>
      <c r="K9" s="125"/>
      <c r="L9" s="125"/>
    </row>
    <row r="10" spans="1:12" ht="24.95" customHeight="1" x14ac:dyDescent="0.3">
      <c r="A10" s="137"/>
      <c r="B10" s="125"/>
      <c r="C10" s="125"/>
      <c r="D10" s="125"/>
      <c r="E10" s="125"/>
      <c r="F10" s="125"/>
      <c r="G10" s="125"/>
      <c r="H10" s="125"/>
    </row>
    <row r="11" spans="1:12" ht="24.95" customHeight="1" x14ac:dyDescent="0.25">
      <c r="A11" s="138"/>
      <c r="B11" s="125"/>
      <c r="C11" s="125"/>
      <c r="D11" s="125"/>
      <c r="E11" s="125"/>
      <c r="F11" s="125"/>
      <c r="G11" s="125"/>
      <c r="H11" s="125"/>
    </row>
    <row r="12" spans="1:12" ht="24.95" customHeight="1" x14ac:dyDescent="0.25">
      <c r="A12" s="138"/>
      <c r="B12" s="125"/>
      <c r="C12" s="125"/>
      <c r="D12" s="125"/>
      <c r="E12" s="125"/>
      <c r="F12" s="125"/>
      <c r="G12" s="125"/>
      <c r="H12" s="125"/>
    </row>
    <row r="14" spans="1:12" ht="24.95" customHeight="1" x14ac:dyDescent="0.25">
      <c r="A14" s="128"/>
    </row>
    <row r="15" spans="1:12" ht="24.95" customHeight="1" x14ac:dyDescent="0.25">
      <c r="A15" s="12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13" zoomScale="90" zoomScaleNormal="90" workbookViewId="0">
      <selection activeCell="A41" sqref="A41:A46"/>
    </sheetView>
  </sheetViews>
  <sheetFormatPr defaultRowHeight="24.95" customHeight="1" x14ac:dyDescent="0.25"/>
  <cols>
    <col min="1" max="1" width="25.7109375" style="139" customWidth="1"/>
    <col min="2" max="8" width="15.5703125" style="128" customWidth="1"/>
    <col min="9" max="16384" width="9.140625" style="128"/>
  </cols>
  <sheetData>
    <row r="1" spans="1:12" ht="36.75" customHeight="1" x14ac:dyDescent="0.35">
      <c r="A1" s="123" t="s">
        <v>113</v>
      </c>
      <c r="B1" s="18" t="s">
        <v>72</v>
      </c>
      <c r="C1" s="18" t="s">
        <v>76</v>
      </c>
      <c r="D1" s="18" t="s">
        <v>77</v>
      </c>
      <c r="E1" s="18" t="s">
        <v>94</v>
      </c>
      <c r="F1" s="140"/>
      <c r="G1" s="140"/>
      <c r="H1" s="126"/>
      <c r="I1" s="148" t="s">
        <v>149</v>
      </c>
      <c r="J1" s="149"/>
      <c r="K1" s="149"/>
      <c r="L1" s="149"/>
    </row>
    <row r="2" spans="1:12" ht="24.95" customHeight="1" x14ac:dyDescent="0.25">
      <c r="A2" s="121" t="s">
        <v>44</v>
      </c>
      <c r="B2" s="125"/>
      <c r="C2" s="125"/>
      <c r="D2" s="125"/>
      <c r="E2" s="125" t="s">
        <v>148</v>
      </c>
      <c r="F2" s="125"/>
      <c r="G2" s="125"/>
      <c r="H2" s="129"/>
      <c r="I2" s="127"/>
      <c r="J2" s="125"/>
      <c r="K2" s="125"/>
      <c r="L2" s="125"/>
    </row>
    <row r="3" spans="1:12" ht="24.95" customHeight="1" x14ac:dyDescent="0.25">
      <c r="A3" s="18" t="s">
        <v>45</v>
      </c>
      <c r="B3" s="125"/>
      <c r="C3" s="125"/>
      <c r="D3" s="125" t="s">
        <v>132</v>
      </c>
      <c r="E3" s="125"/>
      <c r="F3" s="125"/>
      <c r="G3" s="125"/>
      <c r="H3" s="129"/>
      <c r="I3" s="127"/>
      <c r="J3" s="125"/>
      <c r="K3" s="125"/>
      <c r="L3" s="125"/>
    </row>
    <row r="4" spans="1:12" ht="24.95" customHeight="1" x14ac:dyDescent="0.25">
      <c r="A4" s="18" t="s">
        <v>62</v>
      </c>
      <c r="B4" s="125"/>
      <c r="C4" s="125" t="s">
        <v>147</v>
      </c>
      <c r="D4" s="125"/>
      <c r="E4" s="125"/>
      <c r="F4" s="125"/>
      <c r="G4" s="125"/>
      <c r="H4" s="129"/>
      <c r="I4" s="127"/>
      <c r="J4" s="125"/>
      <c r="K4" s="125"/>
      <c r="L4" s="125"/>
    </row>
    <row r="5" spans="1:12" ht="24.95" customHeight="1" x14ac:dyDescent="0.25">
      <c r="A5" s="18" t="s">
        <v>65</v>
      </c>
      <c r="B5" s="125" t="s">
        <v>132</v>
      </c>
      <c r="C5" s="125"/>
      <c r="D5" s="125"/>
      <c r="E5" s="125"/>
      <c r="F5" s="125"/>
      <c r="G5" s="125"/>
      <c r="H5" s="129"/>
      <c r="I5" s="127"/>
      <c r="J5" s="125"/>
      <c r="K5" s="125"/>
      <c r="L5" s="125"/>
    </row>
    <row r="6" spans="1:12" ht="24.95" customHeight="1" x14ac:dyDescent="0.25">
      <c r="A6" s="18" t="s">
        <v>69</v>
      </c>
      <c r="B6" s="125"/>
      <c r="C6" s="125"/>
      <c r="D6" s="125"/>
      <c r="E6" s="125"/>
      <c r="F6" s="125"/>
      <c r="G6" s="125"/>
      <c r="H6" s="129"/>
      <c r="I6" s="127"/>
      <c r="J6" s="125"/>
      <c r="K6" s="125"/>
      <c r="L6" s="125"/>
    </row>
    <row r="7" spans="1:12" ht="24.95" customHeight="1" x14ac:dyDescent="0.25">
      <c r="A7" s="18" t="s">
        <v>84</v>
      </c>
      <c r="B7" s="125"/>
      <c r="C7" s="125"/>
      <c r="D7" s="125"/>
      <c r="E7" s="125"/>
      <c r="F7" s="125"/>
      <c r="G7" s="125"/>
      <c r="H7" s="129"/>
      <c r="I7" s="127"/>
      <c r="J7" s="125"/>
      <c r="K7" s="125"/>
      <c r="L7" s="125"/>
    </row>
    <row r="8" spans="1:12" ht="24.95" customHeight="1" thickBot="1" x14ac:dyDescent="0.35">
      <c r="A8" s="132"/>
      <c r="B8" s="133"/>
      <c r="C8" s="133"/>
      <c r="D8" s="133"/>
      <c r="E8" s="133"/>
      <c r="F8" s="133"/>
      <c r="G8" s="133"/>
      <c r="H8" s="134"/>
      <c r="I8" s="127"/>
      <c r="J8" s="125"/>
      <c r="K8" s="125"/>
      <c r="L8" s="125"/>
    </row>
    <row r="9" spans="1:12" ht="24.95" customHeight="1" x14ac:dyDescent="0.3">
      <c r="A9" s="135"/>
      <c r="B9" s="136"/>
      <c r="C9" s="136"/>
      <c r="D9" s="136"/>
      <c r="E9" s="136"/>
      <c r="F9" s="136"/>
      <c r="G9" s="136"/>
      <c r="H9" s="136"/>
      <c r="I9" s="125"/>
      <c r="J9" s="125"/>
      <c r="K9" s="125"/>
      <c r="L9" s="125"/>
    </row>
    <row r="10" spans="1:12" ht="24.95" customHeight="1" x14ac:dyDescent="0.3">
      <c r="A10" s="137"/>
      <c r="B10" s="125"/>
      <c r="C10" s="125"/>
      <c r="D10" s="125"/>
      <c r="E10" s="125"/>
      <c r="F10" s="125"/>
      <c r="G10" s="125"/>
      <c r="H10" s="125"/>
    </row>
    <row r="11" spans="1:12" ht="24.95" customHeight="1" x14ac:dyDescent="0.25">
      <c r="A11" s="138"/>
      <c r="B11" s="125"/>
      <c r="C11" s="125"/>
      <c r="D11" s="125"/>
      <c r="E11" s="125"/>
      <c r="F11" s="125"/>
      <c r="G11" s="125"/>
      <c r="H11" s="125"/>
    </row>
    <row r="12" spans="1:12" ht="24.95" customHeight="1" x14ac:dyDescent="0.25">
      <c r="A12" s="138"/>
      <c r="B12" s="125"/>
      <c r="C12" s="125"/>
      <c r="D12" s="125"/>
      <c r="E12" s="125"/>
      <c r="F12" s="125"/>
      <c r="G12" s="125"/>
      <c r="H12" s="125"/>
    </row>
    <row r="13" spans="1:12" ht="24.95" customHeight="1" thickBot="1" x14ac:dyDescent="0.3"/>
    <row r="14" spans="1:12" ht="50.25" customHeight="1" x14ac:dyDescent="0.35">
      <c r="A14" s="123" t="s">
        <v>119</v>
      </c>
      <c r="B14" s="18" t="s">
        <v>59</v>
      </c>
      <c r="C14" s="18" t="s">
        <v>71</v>
      </c>
      <c r="D14" s="18" t="s">
        <v>75</v>
      </c>
      <c r="E14" s="18" t="s">
        <v>87</v>
      </c>
      <c r="F14" s="18" t="s">
        <v>88</v>
      </c>
      <c r="G14" s="140"/>
      <c r="H14" s="126"/>
      <c r="I14" s="148" t="s">
        <v>133</v>
      </c>
      <c r="J14" s="149"/>
      <c r="K14" s="149"/>
      <c r="L14" s="149"/>
    </row>
    <row r="15" spans="1:12" ht="24.95" customHeight="1" x14ac:dyDescent="0.25">
      <c r="A15" s="18" t="s">
        <v>51</v>
      </c>
      <c r="B15" s="125"/>
      <c r="C15" s="125"/>
      <c r="D15" s="125"/>
      <c r="E15" s="125" t="s">
        <v>129</v>
      </c>
      <c r="F15" s="125"/>
      <c r="G15" s="125"/>
      <c r="H15" s="129"/>
      <c r="I15" s="127"/>
      <c r="J15" s="125"/>
      <c r="K15" s="125"/>
      <c r="L15" s="125"/>
    </row>
    <row r="16" spans="1:12" ht="24.95" customHeight="1" x14ac:dyDescent="0.25">
      <c r="A16" s="18" t="s">
        <v>64</v>
      </c>
      <c r="B16" s="125"/>
      <c r="C16" s="125"/>
      <c r="D16" s="125" t="s">
        <v>130</v>
      </c>
      <c r="E16" s="125"/>
      <c r="F16" s="125"/>
      <c r="G16" s="125"/>
      <c r="H16" s="129"/>
      <c r="I16" s="127"/>
      <c r="J16" s="125"/>
      <c r="K16" s="125"/>
      <c r="L16" s="125"/>
    </row>
    <row r="17" spans="1:12" ht="24.95" customHeight="1" x14ac:dyDescent="0.25">
      <c r="A17" s="18" t="s">
        <v>70</v>
      </c>
      <c r="B17" s="125"/>
      <c r="C17" s="125" t="s">
        <v>132</v>
      </c>
      <c r="D17" s="125"/>
      <c r="E17" s="125"/>
      <c r="F17" s="125"/>
      <c r="G17" s="125"/>
      <c r="H17" s="129"/>
      <c r="I17" s="127"/>
      <c r="J17" s="125"/>
      <c r="K17" s="125"/>
      <c r="L17" s="125"/>
    </row>
    <row r="18" spans="1:12" ht="24.95" customHeight="1" x14ac:dyDescent="0.25">
      <c r="A18" s="18" t="s">
        <v>73</v>
      </c>
      <c r="B18" s="125" t="s">
        <v>141</v>
      </c>
      <c r="C18" s="125"/>
      <c r="D18" s="125"/>
      <c r="E18" s="125"/>
      <c r="F18" s="125"/>
      <c r="G18" s="125"/>
      <c r="H18" s="129"/>
      <c r="I18" s="127"/>
      <c r="J18" s="125"/>
      <c r="K18" s="125"/>
      <c r="L18" s="125"/>
    </row>
    <row r="19" spans="1:12" ht="24.95" customHeight="1" x14ac:dyDescent="0.25">
      <c r="A19" s="18" t="s">
        <v>82</v>
      </c>
      <c r="B19" s="125"/>
      <c r="C19" s="125"/>
      <c r="D19" s="125"/>
      <c r="E19" s="125"/>
      <c r="F19" s="125"/>
      <c r="G19" s="125"/>
      <c r="H19" s="129"/>
      <c r="I19" s="127"/>
      <c r="J19" s="125"/>
      <c r="K19" s="125"/>
      <c r="L19" s="125"/>
    </row>
    <row r="20" spans="1:12" ht="24.95" customHeight="1" x14ac:dyDescent="0.25">
      <c r="A20" s="18" t="s">
        <v>85</v>
      </c>
      <c r="B20" s="125"/>
      <c r="C20" s="125"/>
      <c r="D20" s="125"/>
      <c r="E20" s="125"/>
      <c r="F20" s="125"/>
      <c r="G20" s="125"/>
      <c r="H20" s="129"/>
      <c r="I20" s="127"/>
      <c r="J20" s="125"/>
      <c r="K20" s="125"/>
      <c r="L20" s="125"/>
    </row>
    <row r="21" spans="1:12" ht="24.95" customHeight="1" thickBot="1" x14ac:dyDescent="0.3">
      <c r="A21" s="18" t="s">
        <v>90</v>
      </c>
      <c r="B21" s="133"/>
      <c r="C21" s="133"/>
      <c r="D21" s="133"/>
      <c r="E21" s="133"/>
      <c r="F21" s="133"/>
      <c r="G21" s="133"/>
      <c r="H21" s="134"/>
      <c r="I21" s="127"/>
      <c r="J21" s="125"/>
      <c r="K21" s="125"/>
      <c r="L21" s="125"/>
    </row>
    <row r="22" spans="1:12" ht="24.95" customHeight="1" x14ac:dyDescent="0.3">
      <c r="A22" s="135"/>
      <c r="B22" s="136"/>
      <c r="C22" s="136"/>
      <c r="D22" s="136"/>
      <c r="E22" s="136"/>
      <c r="F22" s="136"/>
      <c r="G22" s="136"/>
      <c r="H22" s="136"/>
      <c r="I22" s="125"/>
      <c r="J22" s="125"/>
      <c r="K22" s="125"/>
      <c r="L22" s="125"/>
    </row>
    <row r="23" spans="1:12" ht="24.95" customHeight="1" x14ac:dyDescent="0.3">
      <c r="A23" s="137"/>
      <c r="B23" s="125"/>
      <c r="C23" s="125"/>
      <c r="D23" s="125"/>
      <c r="E23" s="125"/>
      <c r="F23" s="125"/>
      <c r="G23" s="125"/>
      <c r="H23" s="125"/>
    </row>
    <row r="24" spans="1:12" ht="24.95" customHeight="1" x14ac:dyDescent="0.25">
      <c r="A24" s="138"/>
      <c r="B24" s="125"/>
      <c r="C24" s="125"/>
      <c r="D24" s="125"/>
      <c r="E24" s="125"/>
      <c r="F24" s="125"/>
      <c r="G24" s="125"/>
      <c r="H24" s="125"/>
    </row>
    <row r="25" spans="1:12" ht="24.95" customHeight="1" x14ac:dyDescent="0.25">
      <c r="A25" s="138"/>
      <c r="B25" s="125"/>
      <c r="C25" s="125"/>
      <c r="D25" s="125"/>
      <c r="E25" s="125"/>
      <c r="F25" s="125"/>
      <c r="G25" s="125"/>
      <c r="H25" s="125"/>
    </row>
    <row r="26" spans="1:12" ht="24.95" customHeight="1" thickBot="1" x14ac:dyDescent="0.3"/>
    <row r="27" spans="1:12" ht="49.5" customHeight="1" x14ac:dyDescent="0.35">
      <c r="A27" s="123" t="s">
        <v>120</v>
      </c>
      <c r="B27" s="18" t="s">
        <v>49</v>
      </c>
      <c r="C27" s="18" t="s">
        <v>61</v>
      </c>
      <c r="D27" s="18" t="s">
        <v>78</v>
      </c>
      <c r="E27" s="18" t="s">
        <v>83</v>
      </c>
      <c r="F27" s="18" t="s">
        <v>86</v>
      </c>
      <c r="G27" s="18" t="s">
        <v>92</v>
      </c>
      <c r="H27" s="126"/>
      <c r="I27" s="148" t="s">
        <v>144</v>
      </c>
      <c r="J27" s="149"/>
      <c r="K27" s="149"/>
      <c r="L27" s="149"/>
    </row>
    <row r="28" spans="1:12" ht="24.95" customHeight="1" x14ac:dyDescent="0.25">
      <c r="A28" s="18" t="s">
        <v>57</v>
      </c>
      <c r="B28" s="125"/>
      <c r="C28" s="125"/>
      <c r="D28" s="125"/>
      <c r="E28" s="125" t="s">
        <v>143</v>
      </c>
      <c r="F28" s="125"/>
      <c r="G28" s="125"/>
      <c r="H28" s="129"/>
      <c r="I28" s="127" t="s">
        <v>135</v>
      </c>
      <c r="J28" s="125"/>
      <c r="K28" s="125"/>
      <c r="L28" s="125"/>
    </row>
    <row r="29" spans="1:12" ht="24.95" customHeight="1" x14ac:dyDescent="0.25">
      <c r="A29" s="18" t="s">
        <v>58</v>
      </c>
      <c r="B29" s="125"/>
      <c r="C29" s="125"/>
      <c r="D29" s="125" t="s">
        <v>142</v>
      </c>
      <c r="E29" s="125"/>
      <c r="F29" s="125"/>
      <c r="G29" s="125"/>
      <c r="H29" s="129"/>
      <c r="I29" s="127" t="s">
        <v>135</v>
      </c>
      <c r="J29" s="125"/>
      <c r="K29" s="125"/>
      <c r="L29" s="125"/>
    </row>
    <row r="30" spans="1:12" ht="24.95" customHeight="1" x14ac:dyDescent="0.25">
      <c r="A30" s="18" t="s">
        <v>79</v>
      </c>
      <c r="B30" s="125"/>
      <c r="C30" s="125"/>
      <c r="D30" s="125"/>
      <c r="E30" s="125"/>
      <c r="F30" s="125"/>
      <c r="G30" s="125"/>
      <c r="H30" s="129"/>
      <c r="I30" s="127"/>
      <c r="J30" s="125"/>
      <c r="K30" s="125"/>
      <c r="L30" s="125"/>
    </row>
    <row r="31" spans="1:12" ht="24.95" customHeight="1" x14ac:dyDescent="0.25">
      <c r="A31" s="18" t="s">
        <v>81</v>
      </c>
      <c r="B31" s="125" t="s">
        <v>140</v>
      </c>
      <c r="C31" s="125"/>
      <c r="D31" s="125"/>
      <c r="E31" s="125"/>
      <c r="F31" s="125"/>
      <c r="G31" s="125"/>
      <c r="H31" s="129"/>
      <c r="I31" s="127" t="s">
        <v>136</v>
      </c>
      <c r="J31" s="125"/>
      <c r="K31" s="125"/>
      <c r="L31" s="125"/>
    </row>
    <row r="32" spans="1:12" ht="24.95" customHeight="1" x14ac:dyDescent="0.25">
      <c r="A32" s="18" t="s">
        <v>91</v>
      </c>
      <c r="B32" s="125"/>
      <c r="C32" s="125" t="s">
        <v>141</v>
      </c>
      <c r="D32" s="125"/>
      <c r="E32" s="125"/>
      <c r="F32" s="125"/>
      <c r="G32" s="125"/>
      <c r="H32" s="129"/>
      <c r="I32" s="127" t="s">
        <v>136</v>
      </c>
      <c r="J32" s="125"/>
      <c r="K32" s="125"/>
      <c r="L32" s="125"/>
    </row>
    <row r="33" spans="1:12" ht="24.95" customHeight="1" x14ac:dyDescent="0.25">
      <c r="A33" s="150" t="s">
        <v>138</v>
      </c>
      <c r="B33" s="125"/>
      <c r="C33" s="125"/>
      <c r="D33" s="125"/>
      <c r="E33" s="125"/>
      <c r="F33" s="125"/>
      <c r="G33" s="125"/>
      <c r="H33" s="129"/>
      <c r="I33" s="127"/>
      <c r="J33" s="125"/>
      <c r="K33" s="125"/>
      <c r="L33" s="125"/>
    </row>
    <row r="34" spans="1:12" ht="24.95" customHeight="1" thickBot="1" x14ac:dyDescent="0.35">
      <c r="A34" s="132"/>
      <c r="B34" s="133"/>
      <c r="C34" s="133"/>
      <c r="D34" s="133"/>
      <c r="E34" s="133"/>
      <c r="F34" s="133"/>
      <c r="G34" s="133"/>
      <c r="H34" s="134"/>
      <c r="I34" s="127"/>
      <c r="J34" s="125"/>
      <c r="K34" s="125"/>
      <c r="L34" s="125"/>
    </row>
    <row r="35" spans="1:12" ht="24.95" customHeight="1" x14ac:dyDescent="0.3">
      <c r="A35" s="135"/>
      <c r="B35" s="136" t="s">
        <v>134</v>
      </c>
      <c r="C35" s="136" t="s">
        <v>134</v>
      </c>
      <c r="D35" s="136" t="s">
        <v>135</v>
      </c>
      <c r="E35" s="136" t="s">
        <v>135</v>
      </c>
      <c r="F35" s="136"/>
      <c r="G35" s="136"/>
      <c r="H35" s="136"/>
      <c r="I35" s="125"/>
      <c r="J35" s="125"/>
      <c r="K35" s="125"/>
      <c r="L35" s="125"/>
    </row>
    <row r="36" spans="1:12" ht="24.95" customHeight="1" x14ac:dyDescent="0.3">
      <c r="A36" s="137"/>
      <c r="B36" s="125"/>
      <c r="C36" s="125"/>
      <c r="D36" s="125"/>
      <c r="E36" s="125"/>
      <c r="F36" s="125"/>
      <c r="G36" s="125"/>
      <c r="H36" s="125"/>
    </row>
    <row r="37" spans="1:12" ht="24.95" customHeight="1" x14ac:dyDescent="0.25">
      <c r="A37" s="138"/>
      <c r="B37" s="125"/>
      <c r="C37" s="125"/>
      <c r="D37" s="125"/>
      <c r="E37" s="125"/>
      <c r="F37" s="125"/>
      <c r="G37" s="125"/>
      <c r="H37" s="125"/>
    </row>
    <row r="38" spans="1:12" ht="24.95" customHeight="1" x14ac:dyDescent="0.25">
      <c r="A38" s="138"/>
      <c r="B38" s="125"/>
      <c r="C38" s="125"/>
      <c r="D38" s="125"/>
      <c r="E38" s="125"/>
      <c r="F38" s="125"/>
      <c r="G38" s="125"/>
      <c r="H38" s="125"/>
    </row>
    <row r="39" spans="1:12" ht="24.95" customHeight="1" thickBot="1" x14ac:dyDescent="0.3"/>
    <row r="40" spans="1:12" ht="48" customHeight="1" x14ac:dyDescent="0.35">
      <c r="A40" s="123" t="s">
        <v>121</v>
      </c>
      <c r="B40" s="18" t="s">
        <v>53</v>
      </c>
      <c r="C40" s="18" t="s">
        <v>54</v>
      </c>
      <c r="D40" s="18" t="s">
        <v>96</v>
      </c>
      <c r="E40" s="18" t="s">
        <v>97</v>
      </c>
      <c r="F40" s="18" t="s">
        <v>98</v>
      </c>
      <c r="G40" s="140" t="s">
        <v>127</v>
      </c>
      <c r="H40" s="126" t="s">
        <v>128</v>
      </c>
      <c r="I40" s="148" t="s">
        <v>133</v>
      </c>
      <c r="J40" s="149"/>
      <c r="K40" s="149"/>
      <c r="L40" s="149"/>
    </row>
    <row r="41" spans="1:12" ht="24.95" customHeight="1" x14ac:dyDescent="0.25">
      <c r="A41" s="120" t="s">
        <v>50</v>
      </c>
      <c r="B41" s="125"/>
      <c r="C41" s="125"/>
      <c r="D41" s="125"/>
      <c r="E41" s="125"/>
      <c r="F41" s="125"/>
      <c r="G41" s="125" t="s">
        <v>145</v>
      </c>
      <c r="H41" s="129"/>
      <c r="I41" s="127"/>
      <c r="J41" s="125"/>
      <c r="K41" s="125"/>
      <c r="L41" s="125"/>
    </row>
    <row r="42" spans="1:12" ht="24.95" customHeight="1" x14ac:dyDescent="0.25">
      <c r="A42" s="18" t="s">
        <v>55</v>
      </c>
      <c r="B42" s="125"/>
      <c r="C42" s="125"/>
      <c r="D42" s="125" t="s">
        <v>146</v>
      </c>
      <c r="E42" s="125"/>
      <c r="F42" s="125"/>
      <c r="G42" s="125"/>
      <c r="H42" s="129"/>
      <c r="I42" s="127"/>
      <c r="J42" s="125"/>
      <c r="K42" s="125"/>
      <c r="L42" s="125"/>
    </row>
    <row r="43" spans="1:12" ht="24.95" customHeight="1" x14ac:dyDescent="0.25">
      <c r="A43" s="18" t="s">
        <v>56</v>
      </c>
      <c r="B43" s="125"/>
      <c r="C43" s="125"/>
      <c r="D43" s="125"/>
      <c r="E43" s="125"/>
      <c r="F43" s="125"/>
      <c r="G43" s="125"/>
      <c r="H43" s="129"/>
      <c r="I43" s="127"/>
      <c r="J43" s="125"/>
      <c r="K43" s="125"/>
      <c r="L43" s="125"/>
    </row>
    <row r="44" spans="1:12" ht="24.95" customHeight="1" x14ac:dyDescent="0.25">
      <c r="A44" s="18" t="s">
        <v>60</v>
      </c>
      <c r="B44" s="125" t="s">
        <v>130</v>
      </c>
      <c r="C44" s="125"/>
      <c r="D44" s="125"/>
      <c r="E44" s="125"/>
      <c r="F44" s="125"/>
      <c r="G44" s="125"/>
      <c r="H44" s="129"/>
      <c r="I44" s="127"/>
      <c r="J44" s="125"/>
      <c r="K44" s="125"/>
      <c r="L44" s="125"/>
    </row>
    <row r="45" spans="1:12" ht="24.95" customHeight="1" x14ac:dyDescent="0.25">
      <c r="A45" s="18" t="s">
        <v>63</v>
      </c>
      <c r="B45" s="125"/>
      <c r="C45" s="125"/>
      <c r="D45" s="125"/>
      <c r="E45" s="125"/>
      <c r="F45" s="125"/>
      <c r="G45" s="125"/>
      <c r="H45" s="129"/>
      <c r="I45" s="127"/>
      <c r="J45" s="125"/>
      <c r="K45" s="125"/>
      <c r="L45" s="125"/>
    </row>
    <row r="46" spans="1:12" ht="24.95" customHeight="1" x14ac:dyDescent="0.25">
      <c r="A46" s="18" t="s">
        <v>74</v>
      </c>
      <c r="B46" s="125"/>
      <c r="C46" s="125" t="s">
        <v>147</v>
      </c>
      <c r="D46" s="125"/>
      <c r="E46" s="125"/>
      <c r="F46" s="125"/>
      <c r="G46" s="125"/>
      <c r="H46" s="129"/>
      <c r="I46" s="127"/>
      <c r="J46" s="125"/>
      <c r="K46" s="125"/>
      <c r="L46" s="125"/>
    </row>
    <row r="47" spans="1:12" ht="24.95" customHeight="1" thickBot="1" x14ac:dyDescent="0.35">
      <c r="A47" s="132"/>
      <c r="B47" s="133"/>
      <c r="C47" s="133"/>
      <c r="D47" s="133"/>
      <c r="E47" s="133"/>
      <c r="F47" s="133"/>
      <c r="G47" s="133"/>
      <c r="H47" s="134"/>
      <c r="I47" s="127"/>
      <c r="J47" s="125"/>
      <c r="K47" s="125"/>
      <c r="L47" s="125"/>
    </row>
    <row r="48" spans="1:12" ht="24.95" customHeight="1" x14ac:dyDescent="0.3">
      <c r="A48" s="135"/>
      <c r="B48" s="136"/>
      <c r="C48" s="136"/>
      <c r="D48" s="136"/>
      <c r="E48" s="136"/>
      <c r="F48" s="136"/>
      <c r="G48" s="136"/>
      <c r="H48" s="136"/>
      <c r="I48" s="125"/>
      <c r="J48" s="125"/>
      <c r="K48" s="125"/>
      <c r="L48" s="125"/>
    </row>
    <row r="49" spans="1:8" ht="24.95" customHeight="1" x14ac:dyDescent="0.3">
      <c r="A49" s="137"/>
      <c r="B49" s="125"/>
      <c r="C49" s="125"/>
      <c r="D49" s="125"/>
      <c r="E49" s="125"/>
      <c r="F49" s="125"/>
      <c r="G49" s="125"/>
      <c r="H49" s="125"/>
    </row>
    <row r="50" spans="1:8" ht="24.95" customHeight="1" x14ac:dyDescent="0.25">
      <c r="A50" s="138"/>
      <c r="B50" s="125"/>
      <c r="C50" s="125"/>
      <c r="D50" s="125"/>
      <c r="E50" s="125"/>
      <c r="F50" s="125"/>
      <c r="G50" s="125"/>
      <c r="H50" s="125"/>
    </row>
    <row r="51" spans="1:8" ht="24.95" customHeight="1" x14ac:dyDescent="0.25">
      <c r="A51" s="138"/>
      <c r="B51" s="125"/>
      <c r="C51" s="125"/>
      <c r="D51" s="125"/>
      <c r="E51" s="125"/>
      <c r="F51" s="125"/>
      <c r="G51" s="125"/>
      <c r="H51" s="1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34" zoomScale="90" zoomScaleNormal="90" workbookViewId="0">
      <selection activeCell="B40" sqref="B40:H40"/>
    </sheetView>
  </sheetViews>
  <sheetFormatPr defaultRowHeight="15" x14ac:dyDescent="0.25"/>
  <cols>
    <col min="1" max="1" width="25.7109375" style="139" customWidth="1"/>
    <col min="2" max="8" width="15.5703125" style="139" customWidth="1"/>
    <col min="9" max="16384" width="9.140625" style="139"/>
  </cols>
  <sheetData>
    <row r="1" spans="1:12" ht="36.75" customHeight="1" x14ac:dyDescent="0.35">
      <c r="A1" s="123" t="s">
        <v>122</v>
      </c>
      <c r="B1" s="18" t="s">
        <v>53</v>
      </c>
      <c r="C1" s="18" t="s">
        <v>54</v>
      </c>
      <c r="D1" s="18" t="s">
        <v>96</v>
      </c>
      <c r="E1" s="18" t="s">
        <v>97</v>
      </c>
      <c r="F1" s="18" t="s">
        <v>98</v>
      </c>
      <c r="G1" s="141"/>
      <c r="H1" s="142"/>
      <c r="I1" s="151" t="s">
        <v>155</v>
      </c>
      <c r="J1" s="152"/>
      <c r="K1" s="152"/>
      <c r="L1" s="152"/>
    </row>
    <row r="2" spans="1:12" ht="24.95" customHeight="1" x14ac:dyDescent="0.25">
      <c r="A2" s="18" t="s">
        <v>46</v>
      </c>
      <c r="B2" s="138"/>
      <c r="C2" s="138"/>
      <c r="D2" s="138"/>
      <c r="E2" s="138"/>
      <c r="F2" s="138" t="s">
        <v>153</v>
      </c>
      <c r="G2" s="138"/>
      <c r="H2" s="144"/>
      <c r="I2" s="143" t="s">
        <v>134</v>
      </c>
      <c r="J2" s="138"/>
      <c r="K2" s="138"/>
      <c r="L2" s="138"/>
    </row>
    <row r="3" spans="1:12" ht="24.95" customHeight="1" x14ac:dyDescent="0.25">
      <c r="A3" s="120" t="s">
        <v>47</v>
      </c>
      <c r="B3" s="138"/>
      <c r="C3" s="138"/>
      <c r="D3" s="138" t="s">
        <v>132</v>
      </c>
      <c r="E3" s="138"/>
      <c r="F3" s="138"/>
      <c r="G3" s="138"/>
      <c r="H3" s="144"/>
      <c r="I3" s="143" t="s">
        <v>134</v>
      </c>
      <c r="J3" s="138"/>
      <c r="K3" s="138"/>
      <c r="L3" s="138"/>
    </row>
    <row r="4" spans="1:12" ht="24.95" customHeight="1" x14ac:dyDescent="0.25">
      <c r="A4" s="18" t="s">
        <v>48</v>
      </c>
      <c r="B4" s="138"/>
      <c r="C4" s="138" t="s">
        <v>146</v>
      </c>
      <c r="D4" s="138"/>
      <c r="E4" s="138"/>
      <c r="F4" s="138"/>
      <c r="G4" s="138"/>
      <c r="H4" s="144"/>
      <c r="I4" s="143" t="s">
        <v>134</v>
      </c>
      <c r="J4" s="138"/>
      <c r="K4" s="138"/>
      <c r="L4" s="138"/>
    </row>
    <row r="5" spans="1:12" ht="24.95" customHeight="1" x14ac:dyDescent="0.25">
      <c r="A5" s="18" t="s">
        <v>52</v>
      </c>
      <c r="B5" s="138" t="s">
        <v>154</v>
      </c>
      <c r="C5" s="138"/>
      <c r="D5" s="138"/>
      <c r="E5" s="138"/>
      <c r="F5" s="138"/>
      <c r="G5" s="138"/>
      <c r="H5" s="144"/>
      <c r="I5" s="143" t="s">
        <v>134</v>
      </c>
      <c r="J5" s="138"/>
      <c r="K5" s="138"/>
      <c r="L5" s="138"/>
    </row>
    <row r="6" spans="1:12" ht="24.95" customHeight="1" x14ac:dyDescent="0.25">
      <c r="A6" s="18" t="s">
        <v>67</v>
      </c>
      <c r="B6" s="138"/>
      <c r="C6" s="138"/>
      <c r="D6" s="138"/>
      <c r="E6" s="138"/>
      <c r="F6" s="138"/>
      <c r="G6" s="138"/>
      <c r="H6" s="144"/>
      <c r="I6" s="143"/>
      <c r="J6" s="138"/>
      <c r="K6" s="138"/>
      <c r="L6" s="138"/>
    </row>
    <row r="7" spans="1:12" ht="24.95" customHeight="1" x14ac:dyDescent="0.3">
      <c r="A7" s="131"/>
      <c r="B7" s="138"/>
      <c r="C7" s="138"/>
      <c r="D7" s="138"/>
      <c r="E7" s="138"/>
      <c r="F7" s="138"/>
      <c r="G7" s="138"/>
      <c r="H7" s="144"/>
      <c r="I7" s="143"/>
      <c r="J7" s="138"/>
      <c r="K7" s="138"/>
      <c r="L7" s="138"/>
    </row>
    <row r="8" spans="1:12" ht="24.95" customHeight="1" thickBot="1" x14ac:dyDescent="0.35">
      <c r="A8" s="132"/>
      <c r="B8" s="145"/>
      <c r="C8" s="145"/>
      <c r="D8" s="145"/>
      <c r="E8" s="145"/>
      <c r="F8" s="145"/>
      <c r="G8" s="145"/>
      <c r="H8" s="146"/>
      <c r="I8" s="143"/>
      <c r="J8" s="138"/>
      <c r="K8" s="138"/>
      <c r="L8" s="138"/>
    </row>
    <row r="9" spans="1:12" ht="24.95" customHeight="1" x14ac:dyDescent="0.3">
      <c r="A9" s="135"/>
      <c r="B9" s="147" t="s">
        <v>136</v>
      </c>
      <c r="C9" s="147" t="s">
        <v>136</v>
      </c>
      <c r="D9" s="147" t="s">
        <v>136</v>
      </c>
      <c r="E9" s="147"/>
      <c r="F9" s="147" t="s">
        <v>136</v>
      </c>
      <c r="G9" s="147"/>
      <c r="H9" s="147"/>
      <c r="I9" s="138"/>
      <c r="J9" s="138"/>
      <c r="K9" s="138"/>
      <c r="L9" s="138"/>
    </row>
    <row r="10" spans="1:12" ht="24.95" customHeight="1" x14ac:dyDescent="0.3">
      <c r="A10" s="137"/>
      <c r="B10" s="138"/>
      <c r="C10" s="138"/>
      <c r="D10" s="138"/>
      <c r="E10" s="138"/>
      <c r="F10" s="138"/>
      <c r="G10" s="138"/>
      <c r="H10" s="138"/>
    </row>
    <row r="11" spans="1:12" ht="24.95" customHeight="1" x14ac:dyDescent="0.25">
      <c r="A11" s="138"/>
      <c r="B11" s="138"/>
      <c r="C11" s="138"/>
      <c r="D11" s="138"/>
      <c r="E11" s="138"/>
      <c r="F11" s="138"/>
      <c r="G11" s="138"/>
      <c r="H11" s="138"/>
    </row>
    <row r="12" spans="1:12" ht="24.95" customHeight="1" x14ac:dyDescent="0.25">
      <c r="A12" s="138"/>
      <c r="B12" s="138"/>
      <c r="C12" s="138"/>
      <c r="D12" s="138"/>
      <c r="E12" s="138"/>
      <c r="F12" s="138"/>
      <c r="G12" s="138"/>
      <c r="H12" s="138"/>
    </row>
    <row r="13" spans="1:12" ht="24.95" customHeight="1" thickBot="1" x14ac:dyDescent="0.3"/>
    <row r="14" spans="1:12" ht="50.25" customHeight="1" x14ac:dyDescent="0.35">
      <c r="A14" s="123" t="s">
        <v>123</v>
      </c>
      <c r="B14" s="124" t="s">
        <v>66</v>
      </c>
      <c r="C14" s="125" t="s">
        <v>68</v>
      </c>
      <c r="D14" s="125" t="s">
        <v>80</v>
      </c>
      <c r="E14" s="125" t="s">
        <v>89</v>
      </c>
      <c r="F14" s="125" t="s">
        <v>93</v>
      </c>
      <c r="G14" s="125" t="s">
        <v>95</v>
      </c>
      <c r="H14" s="126" t="s">
        <v>112</v>
      </c>
      <c r="I14" s="151" t="s">
        <v>133</v>
      </c>
      <c r="J14" s="152"/>
      <c r="K14" s="152"/>
      <c r="L14" s="152"/>
    </row>
    <row r="15" spans="1:12" ht="24.95" customHeight="1" x14ac:dyDescent="0.25">
      <c r="A15" s="120" t="s">
        <v>50</v>
      </c>
      <c r="B15" s="138"/>
      <c r="C15" s="138"/>
      <c r="D15" s="138"/>
      <c r="E15" s="138" t="s">
        <v>132</v>
      </c>
      <c r="F15" s="138"/>
      <c r="G15" s="138"/>
      <c r="H15" s="144"/>
      <c r="I15" s="143" t="s">
        <v>134</v>
      </c>
      <c r="J15" s="138"/>
      <c r="K15" s="138"/>
      <c r="L15" s="138"/>
    </row>
    <row r="16" spans="1:12" ht="24.95" customHeight="1" x14ac:dyDescent="0.25">
      <c r="A16" s="18" t="s">
        <v>55</v>
      </c>
      <c r="B16" s="138"/>
      <c r="C16" s="138"/>
      <c r="D16" s="138"/>
      <c r="E16" s="138"/>
      <c r="F16" s="138" t="s">
        <v>129</v>
      </c>
      <c r="G16" s="138"/>
      <c r="H16" s="144"/>
      <c r="I16" s="143" t="s">
        <v>134</v>
      </c>
      <c r="J16" s="138"/>
      <c r="K16" s="138"/>
      <c r="L16" s="138"/>
    </row>
    <row r="17" spans="1:12" ht="24.95" customHeight="1" x14ac:dyDescent="0.25">
      <c r="A17" s="18" t="s">
        <v>56</v>
      </c>
      <c r="B17" s="138"/>
      <c r="C17" s="138"/>
      <c r="D17" s="138"/>
      <c r="E17" s="138"/>
      <c r="F17" s="138"/>
      <c r="G17" s="138"/>
      <c r="H17" s="144"/>
      <c r="I17" s="143"/>
      <c r="J17" s="138"/>
      <c r="K17" s="138"/>
      <c r="L17" s="138"/>
    </row>
    <row r="18" spans="1:12" ht="24.95" customHeight="1" x14ac:dyDescent="0.25">
      <c r="A18" s="18" t="s">
        <v>60</v>
      </c>
      <c r="B18" s="138"/>
      <c r="C18" s="138"/>
      <c r="D18" s="138"/>
      <c r="E18" s="138"/>
      <c r="F18" s="138"/>
      <c r="G18" s="138"/>
      <c r="H18" s="144"/>
      <c r="I18" s="143"/>
      <c r="J18" s="138"/>
      <c r="K18" s="138"/>
      <c r="L18" s="138"/>
    </row>
    <row r="19" spans="1:12" ht="24.95" customHeight="1" x14ac:dyDescent="0.25">
      <c r="A19" s="18" t="s">
        <v>63</v>
      </c>
      <c r="B19" s="138"/>
      <c r="C19" s="138"/>
      <c r="D19" s="138"/>
      <c r="E19" s="138"/>
      <c r="F19" s="138"/>
      <c r="G19" s="138"/>
      <c r="H19" s="144"/>
      <c r="I19" s="143"/>
      <c r="J19" s="138"/>
      <c r="K19" s="138"/>
      <c r="L19" s="138"/>
    </row>
    <row r="20" spans="1:12" ht="24.95" customHeight="1" x14ac:dyDescent="0.25">
      <c r="A20" s="18" t="s">
        <v>74</v>
      </c>
      <c r="B20" s="138" t="s">
        <v>147</v>
      </c>
      <c r="C20" s="138"/>
      <c r="D20" s="138"/>
      <c r="E20" s="138"/>
      <c r="F20" s="138"/>
      <c r="G20" s="138"/>
      <c r="H20" s="144"/>
      <c r="I20" s="143" t="s">
        <v>136</v>
      </c>
      <c r="J20" s="138"/>
      <c r="K20" s="138"/>
      <c r="L20" s="138"/>
    </row>
    <row r="21" spans="1:12" ht="24.95" customHeight="1" thickBot="1" x14ac:dyDescent="0.3">
      <c r="A21" s="153" t="s">
        <v>158</v>
      </c>
      <c r="B21" s="145"/>
      <c r="C21" s="145" t="s">
        <v>142</v>
      </c>
      <c r="D21" s="145"/>
      <c r="E21" s="145"/>
      <c r="F21" s="145"/>
      <c r="G21" s="145"/>
      <c r="H21" s="146"/>
      <c r="I21" s="143" t="s">
        <v>135</v>
      </c>
      <c r="J21" s="138"/>
      <c r="K21" s="138"/>
      <c r="L21" s="138"/>
    </row>
    <row r="22" spans="1:12" ht="24.95" customHeight="1" x14ac:dyDescent="0.3">
      <c r="A22" s="135"/>
      <c r="B22" s="147" t="s">
        <v>134</v>
      </c>
      <c r="C22" s="147" t="s">
        <v>135</v>
      </c>
      <c r="D22" s="147"/>
      <c r="E22" s="147" t="s">
        <v>136</v>
      </c>
      <c r="F22" s="147" t="s">
        <v>136</v>
      </c>
      <c r="G22" s="147"/>
      <c r="H22" s="147"/>
      <c r="I22" s="138"/>
      <c r="J22" s="138"/>
      <c r="K22" s="138"/>
      <c r="L22" s="138"/>
    </row>
    <row r="23" spans="1:12" ht="24.95" customHeight="1" x14ac:dyDescent="0.3">
      <c r="A23" s="137"/>
      <c r="B23" s="138"/>
      <c r="C23" s="138"/>
      <c r="D23" s="138"/>
      <c r="E23" s="138"/>
      <c r="F23" s="138"/>
      <c r="G23" s="138"/>
      <c r="H23" s="138"/>
    </row>
    <row r="24" spans="1:12" ht="24.95" customHeight="1" x14ac:dyDescent="0.25">
      <c r="A24" s="138"/>
      <c r="B24" s="138"/>
      <c r="C24" s="138"/>
      <c r="D24" s="138"/>
      <c r="E24" s="138"/>
      <c r="F24" s="138"/>
      <c r="G24" s="138"/>
      <c r="H24" s="138"/>
    </row>
    <row r="25" spans="1:12" ht="24.95" customHeight="1" x14ac:dyDescent="0.25">
      <c r="A25" s="138"/>
      <c r="B25" s="138"/>
      <c r="C25" s="138"/>
      <c r="D25" s="138"/>
      <c r="E25" s="138"/>
      <c r="F25" s="138"/>
      <c r="G25" s="138"/>
      <c r="H25" s="138"/>
    </row>
    <row r="26" spans="1:12" ht="24.95" customHeight="1" thickBot="1" x14ac:dyDescent="0.3"/>
    <row r="27" spans="1:12" ht="49.5" customHeight="1" x14ac:dyDescent="0.35">
      <c r="A27" s="123" t="s">
        <v>124</v>
      </c>
      <c r="B27" s="18" t="s">
        <v>59</v>
      </c>
      <c r="C27" s="18" t="s">
        <v>71</v>
      </c>
      <c r="D27" s="18" t="s">
        <v>75</v>
      </c>
      <c r="E27" s="18" t="s">
        <v>87</v>
      </c>
      <c r="F27" s="18" t="s">
        <v>88</v>
      </c>
      <c r="G27" s="141"/>
      <c r="H27" s="142"/>
      <c r="I27" s="151" t="s">
        <v>157</v>
      </c>
      <c r="J27" s="152"/>
      <c r="K27" s="152"/>
      <c r="L27" s="152"/>
    </row>
    <row r="28" spans="1:12" ht="24.95" customHeight="1" x14ac:dyDescent="0.25">
      <c r="A28" s="121" t="s">
        <v>44</v>
      </c>
      <c r="B28" s="138"/>
      <c r="C28" s="138"/>
      <c r="D28" s="138"/>
      <c r="E28" s="138" t="s">
        <v>156</v>
      </c>
      <c r="F28" s="138"/>
      <c r="G28" s="138"/>
      <c r="H28" s="144"/>
      <c r="I28" s="143" t="s">
        <v>134</v>
      </c>
      <c r="J28" s="138"/>
      <c r="K28" s="138"/>
      <c r="L28" s="138"/>
    </row>
    <row r="29" spans="1:12" ht="24.95" customHeight="1" x14ac:dyDescent="0.25">
      <c r="A29" s="18" t="s">
        <v>45</v>
      </c>
      <c r="B29" s="138"/>
      <c r="C29" s="138"/>
      <c r="D29" s="138" t="s">
        <v>143</v>
      </c>
      <c r="E29" s="138"/>
      <c r="F29" s="138"/>
      <c r="G29" s="138"/>
      <c r="H29" s="144"/>
      <c r="I29" s="143" t="s">
        <v>135</v>
      </c>
      <c r="J29" s="138"/>
      <c r="K29" s="138"/>
      <c r="L29" s="138"/>
    </row>
    <row r="30" spans="1:12" ht="24.95" customHeight="1" x14ac:dyDescent="0.25">
      <c r="A30" s="18" t="s">
        <v>62</v>
      </c>
      <c r="B30" s="138"/>
      <c r="C30" s="138" t="s">
        <v>153</v>
      </c>
      <c r="D30" s="138"/>
      <c r="E30" s="138"/>
      <c r="F30" s="138"/>
      <c r="G30" s="138"/>
      <c r="H30" s="144"/>
      <c r="I30" s="143" t="s">
        <v>134</v>
      </c>
      <c r="J30" s="138"/>
      <c r="K30" s="138"/>
      <c r="L30" s="138"/>
    </row>
    <row r="31" spans="1:12" ht="24.95" customHeight="1" x14ac:dyDescent="0.25">
      <c r="A31" s="18" t="s">
        <v>65</v>
      </c>
      <c r="B31" s="138" t="s">
        <v>153</v>
      </c>
      <c r="C31" s="138"/>
      <c r="D31" s="138"/>
      <c r="E31" s="138"/>
      <c r="F31" s="138"/>
      <c r="G31" s="138"/>
      <c r="H31" s="144"/>
      <c r="I31" s="143" t="s">
        <v>134</v>
      </c>
      <c r="J31" s="138"/>
      <c r="K31" s="138"/>
      <c r="L31" s="138"/>
    </row>
    <row r="32" spans="1:12" ht="24.95" customHeight="1" x14ac:dyDescent="0.25">
      <c r="A32" s="18" t="s">
        <v>69</v>
      </c>
      <c r="B32" s="138"/>
      <c r="C32" s="138"/>
      <c r="D32" s="138"/>
      <c r="E32" s="138"/>
      <c r="F32" s="138"/>
      <c r="G32" s="138"/>
      <c r="H32" s="144"/>
      <c r="I32" s="143"/>
      <c r="J32" s="138"/>
      <c r="K32" s="138"/>
      <c r="L32" s="138"/>
    </row>
    <row r="33" spans="1:12" ht="24.95" customHeight="1" x14ac:dyDescent="0.25">
      <c r="A33" s="18" t="s">
        <v>84</v>
      </c>
      <c r="B33" s="138"/>
      <c r="C33" s="138"/>
      <c r="D33" s="138"/>
      <c r="E33" s="138"/>
      <c r="F33" s="138"/>
      <c r="G33" s="138"/>
      <c r="H33" s="144"/>
      <c r="I33" s="143"/>
      <c r="J33" s="138"/>
      <c r="K33" s="138"/>
      <c r="L33" s="138"/>
    </row>
    <row r="34" spans="1:12" ht="24.95" customHeight="1" thickBot="1" x14ac:dyDescent="0.35">
      <c r="A34" s="132"/>
      <c r="B34" s="145"/>
      <c r="C34" s="145"/>
      <c r="D34" s="145"/>
      <c r="E34" s="145"/>
      <c r="F34" s="145"/>
      <c r="G34" s="145"/>
      <c r="H34" s="146"/>
      <c r="I34" s="143"/>
      <c r="J34" s="138"/>
      <c r="K34" s="138"/>
      <c r="L34" s="138"/>
    </row>
    <row r="35" spans="1:12" ht="24.95" customHeight="1" x14ac:dyDescent="0.3">
      <c r="A35" s="135"/>
      <c r="B35" s="147" t="s">
        <v>136</v>
      </c>
      <c r="C35" s="147" t="s">
        <v>136</v>
      </c>
      <c r="D35" s="147" t="s">
        <v>135</v>
      </c>
      <c r="E35" s="147" t="s">
        <v>136</v>
      </c>
      <c r="F35" s="147"/>
      <c r="G35" s="147"/>
      <c r="H35" s="147"/>
      <c r="I35" s="138"/>
      <c r="J35" s="138"/>
      <c r="K35" s="138"/>
      <c r="L35" s="138"/>
    </row>
    <row r="36" spans="1:12" ht="24.95" customHeight="1" x14ac:dyDescent="0.3">
      <c r="A36" s="137"/>
      <c r="B36" s="138"/>
      <c r="C36" s="138"/>
      <c r="D36" s="138"/>
      <c r="E36" s="138"/>
      <c r="F36" s="138"/>
      <c r="G36" s="138"/>
      <c r="H36" s="138"/>
    </row>
    <row r="37" spans="1:12" ht="24.95" customHeight="1" x14ac:dyDescent="0.25">
      <c r="A37" s="138"/>
      <c r="B37" s="138"/>
      <c r="C37" s="138"/>
      <c r="D37" s="138"/>
      <c r="E37" s="138"/>
      <c r="F37" s="138"/>
      <c r="G37" s="138"/>
      <c r="H37" s="138"/>
    </row>
    <row r="38" spans="1:12" ht="24.95" customHeight="1" x14ac:dyDescent="0.25">
      <c r="A38" s="138"/>
      <c r="B38" s="138"/>
      <c r="C38" s="138"/>
      <c r="D38" s="138"/>
      <c r="E38" s="138"/>
      <c r="F38" s="138"/>
      <c r="G38" s="138"/>
      <c r="H38" s="138"/>
    </row>
    <row r="39" spans="1:12" ht="24.95" customHeight="1" thickBot="1" x14ac:dyDescent="0.3"/>
    <row r="40" spans="1:12" ht="48" customHeight="1" x14ac:dyDescent="0.35">
      <c r="A40" s="123" t="s">
        <v>125</v>
      </c>
      <c r="B40" s="18" t="s">
        <v>51</v>
      </c>
      <c r="C40" s="18" t="s">
        <v>64</v>
      </c>
      <c r="D40" s="18" t="s">
        <v>70</v>
      </c>
      <c r="E40" s="18" t="s">
        <v>73</v>
      </c>
      <c r="F40" s="18" t="s">
        <v>82</v>
      </c>
      <c r="G40" s="18" t="s">
        <v>85</v>
      </c>
      <c r="H40" s="18" t="s">
        <v>90</v>
      </c>
      <c r="I40" s="151" t="s">
        <v>144</v>
      </c>
      <c r="J40" s="152"/>
      <c r="K40" s="152"/>
      <c r="L40" s="152"/>
    </row>
    <row r="41" spans="1:12" ht="24.95" customHeight="1" x14ac:dyDescent="0.25">
      <c r="A41" s="18" t="s">
        <v>57</v>
      </c>
      <c r="B41" s="138"/>
      <c r="C41" s="138"/>
      <c r="D41" s="138"/>
      <c r="E41" s="138" t="s">
        <v>142</v>
      </c>
      <c r="F41" s="138"/>
      <c r="G41" s="138"/>
      <c r="H41" s="144"/>
      <c r="I41" s="143" t="s">
        <v>135</v>
      </c>
      <c r="J41" s="138"/>
      <c r="K41" s="138"/>
      <c r="L41" s="138"/>
    </row>
    <row r="42" spans="1:12" ht="24.95" customHeight="1" x14ac:dyDescent="0.25">
      <c r="A42" s="18" t="s">
        <v>58</v>
      </c>
      <c r="B42" s="138"/>
      <c r="C42" s="138"/>
      <c r="D42" s="138" t="s">
        <v>140</v>
      </c>
      <c r="E42" s="138"/>
      <c r="F42" s="138"/>
      <c r="G42" s="138"/>
      <c r="H42" s="144"/>
      <c r="I42" s="143" t="s">
        <v>136</v>
      </c>
      <c r="J42" s="138"/>
      <c r="K42" s="138"/>
      <c r="L42" s="138"/>
    </row>
    <row r="43" spans="1:12" ht="24.95" customHeight="1" x14ac:dyDescent="0.25">
      <c r="A43" s="18" t="s">
        <v>79</v>
      </c>
      <c r="B43" s="138"/>
      <c r="C43" s="138"/>
      <c r="D43" s="138"/>
      <c r="E43" s="138"/>
      <c r="F43" s="138"/>
      <c r="G43" s="138"/>
      <c r="H43" s="144"/>
      <c r="I43" s="143"/>
      <c r="J43" s="138"/>
      <c r="K43" s="138"/>
      <c r="L43" s="138"/>
    </row>
    <row r="44" spans="1:12" ht="24.95" customHeight="1" x14ac:dyDescent="0.25">
      <c r="A44" s="18" t="s">
        <v>81</v>
      </c>
      <c r="B44" s="138" t="s">
        <v>141</v>
      </c>
      <c r="C44" s="138"/>
      <c r="D44" s="138"/>
      <c r="E44" s="138"/>
      <c r="F44" s="138"/>
      <c r="G44" s="138"/>
      <c r="H44" s="144"/>
      <c r="I44" s="143" t="s">
        <v>136</v>
      </c>
      <c r="J44" s="138"/>
      <c r="K44" s="138"/>
      <c r="L44" s="138"/>
    </row>
    <row r="45" spans="1:12" ht="24.95" customHeight="1" x14ac:dyDescent="0.25">
      <c r="A45" s="18" t="s">
        <v>91</v>
      </c>
      <c r="B45" s="138"/>
      <c r="C45" s="138" t="s">
        <v>142</v>
      </c>
      <c r="D45" s="138"/>
      <c r="E45" s="138"/>
      <c r="F45" s="138"/>
      <c r="G45" s="138"/>
      <c r="H45" s="144"/>
      <c r="I45" s="143" t="s">
        <v>135</v>
      </c>
      <c r="J45" s="138"/>
      <c r="K45" s="138"/>
      <c r="L45" s="138"/>
    </row>
    <row r="46" spans="1:12" ht="24.95" customHeight="1" x14ac:dyDescent="0.3">
      <c r="A46" s="131"/>
      <c r="B46" s="138"/>
      <c r="C46" s="138"/>
      <c r="D46" s="138"/>
      <c r="E46" s="138"/>
      <c r="F46" s="138"/>
      <c r="G46" s="138"/>
      <c r="H46" s="144"/>
      <c r="I46" s="143"/>
      <c r="J46" s="138"/>
      <c r="K46" s="138"/>
      <c r="L46" s="138"/>
    </row>
    <row r="47" spans="1:12" ht="24.95" customHeight="1" thickBot="1" x14ac:dyDescent="0.35">
      <c r="A47" s="132"/>
      <c r="B47" s="145"/>
      <c r="C47" s="145"/>
      <c r="D47" s="145"/>
      <c r="E47" s="145"/>
      <c r="F47" s="145"/>
      <c r="G47" s="145"/>
      <c r="H47" s="146"/>
      <c r="I47" s="143"/>
      <c r="J47" s="138"/>
      <c r="K47" s="138"/>
      <c r="L47" s="138"/>
    </row>
    <row r="48" spans="1:12" ht="24.95" customHeight="1" x14ac:dyDescent="0.3">
      <c r="A48" s="135"/>
      <c r="B48" s="147" t="s">
        <v>134</v>
      </c>
      <c r="C48" s="147" t="s">
        <v>135</v>
      </c>
      <c r="D48" s="147" t="s">
        <v>134</v>
      </c>
      <c r="E48" s="147" t="s">
        <v>135</v>
      </c>
      <c r="F48" s="147"/>
      <c r="G48" s="147"/>
      <c r="H48" s="147"/>
      <c r="I48" s="138"/>
      <c r="J48" s="138"/>
      <c r="K48" s="138"/>
      <c r="L48" s="138"/>
    </row>
    <row r="49" spans="1:8" ht="24.95" customHeight="1" x14ac:dyDescent="0.3">
      <c r="A49" s="137"/>
      <c r="B49" s="138"/>
      <c r="C49" s="138"/>
      <c r="D49" s="138"/>
      <c r="E49" s="138"/>
      <c r="F49" s="138"/>
      <c r="G49" s="138"/>
      <c r="H49" s="138"/>
    </row>
    <row r="50" spans="1:8" ht="24.95" customHeight="1" x14ac:dyDescent="0.25">
      <c r="A50" s="138"/>
      <c r="B50" s="138"/>
      <c r="C50" s="138"/>
      <c r="D50" s="138"/>
      <c r="E50" s="138"/>
      <c r="F50" s="138"/>
      <c r="G50" s="138"/>
      <c r="H50" s="138"/>
    </row>
    <row r="51" spans="1:8" ht="24.95" customHeight="1" x14ac:dyDescent="0.25">
      <c r="A51" s="138"/>
      <c r="B51" s="138"/>
      <c r="C51" s="138"/>
      <c r="D51" s="138"/>
      <c r="E51" s="138"/>
      <c r="F51" s="138"/>
      <c r="G51" s="138"/>
      <c r="H51" s="13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opLeftCell="A34" zoomScale="90" zoomScaleNormal="90" workbookViewId="0">
      <selection activeCell="B14" sqref="B14:G14"/>
    </sheetView>
  </sheetViews>
  <sheetFormatPr defaultRowHeight="15" x14ac:dyDescent="0.25"/>
  <cols>
    <col min="1" max="1" width="25.7109375" style="139" customWidth="1"/>
    <col min="2" max="8" width="15.5703125" style="139" customWidth="1"/>
    <col min="9" max="16384" width="9.140625" style="139"/>
  </cols>
  <sheetData>
    <row r="1" spans="1:13" ht="36.75" customHeight="1" x14ac:dyDescent="0.35">
      <c r="A1" s="123" t="s">
        <v>126</v>
      </c>
      <c r="B1" s="18" t="s">
        <v>59</v>
      </c>
      <c r="C1" s="18" t="s">
        <v>71</v>
      </c>
      <c r="D1" s="18" t="s">
        <v>75</v>
      </c>
      <c r="E1" s="18" t="s">
        <v>87</v>
      </c>
      <c r="F1" s="18" t="s">
        <v>88</v>
      </c>
      <c r="G1" s="141"/>
      <c r="H1" s="142"/>
      <c r="I1" s="151" t="s">
        <v>157</v>
      </c>
      <c r="J1" s="152"/>
      <c r="K1" s="152"/>
      <c r="L1" s="152"/>
      <c r="M1" s="154"/>
    </row>
    <row r="2" spans="1:13" ht="24.95" customHeight="1" x14ac:dyDescent="0.25">
      <c r="A2" s="120" t="s">
        <v>50</v>
      </c>
      <c r="B2" s="138"/>
      <c r="C2" s="138"/>
      <c r="D2" s="138"/>
      <c r="E2" s="138" t="s">
        <v>132</v>
      </c>
      <c r="F2" s="138"/>
      <c r="G2" s="138"/>
      <c r="H2" s="144"/>
      <c r="I2" s="143" t="s">
        <v>134</v>
      </c>
      <c r="J2" s="138"/>
      <c r="K2" s="138"/>
      <c r="L2" s="138"/>
    </row>
    <row r="3" spans="1:13" ht="24.95" customHeight="1" x14ac:dyDescent="0.25">
      <c r="A3" s="18" t="s">
        <v>55</v>
      </c>
      <c r="B3" s="138"/>
      <c r="C3" s="138"/>
      <c r="D3" s="138" t="s">
        <v>175</v>
      </c>
      <c r="E3" s="138"/>
      <c r="F3" s="138"/>
      <c r="G3" s="138"/>
      <c r="H3" s="144"/>
      <c r="I3" s="143" t="s">
        <v>134</v>
      </c>
      <c r="J3" s="138"/>
      <c r="K3" s="138"/>
      <c r="L3" s="138"/>
    </row>
    <row r="4" spans="1:13" ht="24.95" customHeight="1" x14ac:dyDescent="0.25">
      <c r="A4" s="18" t="s">
        <v>56</v>
      </c>
      <c r="B4" s="138"/>
      <c r="C4" s="138"/>
      <c r="D4" s="138"/>
      <c r="E4" s="138"/>
      <c r="F4" s="138"/>
      <c r="G4" s="138"/>
      <c r="H4" s="144"/>
      <c r="I4" s="143"/>
      <c r="J4" s="138"/>
      <c r="K4" s="138"/>
      <c r="L4" s="138"/>
    </row>
    <row r="5" spans="1:13" ht="24.95" customHeight="1" x14ac:dyDescent="0.25">
      <c r="A5" s="18" t="s">
        <v>60</v>
      </c>
      <c r="B5" s="138"/>
      <c r="C5" s="138"/>
      <c r="D5" s="138"/>
      <c r="E5" s="138"/>
      <c r="F5" s="138" t="s">
        <v>132</v>
      </c>
      <c r="G5" s="138"/>
      <c r="H5" s="144"/>
      <c r="I5" s="143" t="s">
        <v>134</v>
      </c>
      <c r="J5" s="138"/>
      <c r="K5" s="138"/>
      <c r="L5" s="138"/>
    </row>
    <row r="6" spans="1:13" ht="24.95" customHeight="1" x14ac:dyDescent="0.25">
      <c r="A6" s="18" t="s">
        <v>63</v>
      </c>
      <c r="B6" s="138"/>
      <c r="C6" s="138" t="s">
        <v>130</v>
      </c>
      <c r="D6" s="138"/>
      <c r="E6" s="138"/>
      <c r="F6" s="138"/>
      <c r="G6" s="138"/>
      <c r="H6" s="144"/>
      <c r="I6" s="143" t="s">
        <v>135</v>
      </c>
      <c r="J6" s="138"/>
      <c r="K6" s="138"/>
      <c r="L6" s="138"/>
    </row>
    <row r="7" spans="1:13" ht="24.95" customHeight="1" x14ac:dyDescent="0.25">
      <c r="A7" s="18" t="s">
        <v>74</v>
      </c>
      <c r="B7" s="138"/>
      <c r="C7" s="138"/>
      <c r="D7" s="138"/>
      <c r="E7" s="138"/>
      <c r="F7" s="138"/>
      <c r="G7" s="138"/>
      <c r="H7" s="144"/>
      <c r="I7" s="143"/>
      <c r="J7" s="138"/>
      <c r="K7" s="138"/>
      <c r="L7" s="138"/>
    </row>
    <row r="8" spans="1:13" ht="24.95" customHeight="1" thickBot="1" x14ac:dyDescent="0.35">
      <c r="A8" s="132"/>
      <c r="B8" s="145"/>
      <c r="C8" s="145"/>
      <c r="D8" s="145"/>
      <c r="E8" s="145"/>
      <c r="F8" s="145"/>
      <c r="G8" s="145"/>
      <c r="H8" s="146"/>
      <c r="I8" s="143"/>
      <c r="J8" s="138"/>
      <c r="K8" s="138"/>
      <c r="L8" s="138"/>
    </row>
    <row r="9" spans="1:13" ht="24.95" customHeight="1" x14ac:dyDescent="0.3">
      <c r="A9" s="135"/>
      <c r="B9" s="147"/>
      <c r="C9" s="147" t="s">
        <v>135</v>
      </c>
      <c r="D9" s="147" t="s">
        <v>136</v>
      </c>
      <c r="E9" s="147" t="s">
        <v>136</v>
      </c>
      <c r="F9" s="147" t="s">
        <v>136</v>
      </c>
      <c r="G9" s="147"/>
      <c r="H9" s="147"/>
      <c r="I9" s="138"/>
      <c r="J9" s="138"/>
      <c r="K9" s="138"/>
      <c r="L9" s="138"/>
    </row>
    <row r="10" spans="1:13" ht="24.95" customHeight="1" x14ac:dyDescent="0.3">
      <c r="A10" s="137"/>
      <c r="B10" s="138"/>
      <c r="C10" s="138"/>
      <c r="D10" s="138"/>
      <c r="E10" s="138"/>
      <c r="F10" s="138"/>
      <c r="G10" s="138"/>
      <c r="H10" s="138"/>
    </row>
    <row r="11" spans="1:13" ht="24.95" customHeight="1" x14ac:dyDescent="0.25">
      <c r="A11" s="138"/>
      <c r="B11" s="138"/>
      <c r="C11" s="138"/>
      <c r="D11" s="138"/>
      <c r="E11" s="138"/>
      <c r="F11" s="138"/>
      <c r="G11" s="138"/>
      <c r="H11" s="138"/>
    </row>
    <row r="12" spans="1:13" ht="24.95" customHeight="1" x14ac:dyDescent="0.25">
      <c r="A12" s="138"/>
      <c r="B12" s="138"/>
      <c r="C12" s="138"/>
      <c r="D12" s="138"/>
      <c r="E12" s="138"/>
      <c r="F12" s="138"/>
      <c r="G12" s="138"/>
      <c r="H12" s="138"/>
    </row>
    <row r="13" spans="1:13" ht="24.95" customHeight="1" thickBot="1" x14ac:dyDescent="0.3"/>
    <row r="14" spans="1:13" ht="50.25" customHeight="1" x14ac:dyDescent="0.35">
      <c r="A14" s="123" t="s">
        <v>150</v>
      </c>
      <c r="B14" s="18" t="s">
        <v>49</v>
      </c>
      <c r="C14" s="18" t="s">
        <v>61</v>
      </c>
      <c r="D14" s="18" t="s">
        <v>78</v>
      </c>
      <c r="E14" s="18" t="s">
        <v>83</v>
      </c>
      <c r="F14" s="18" t="s">
        <v>86</v>
      </c>
      <c r="G14" s="18" t="s">
        <v>92</v>
      </c>
      <c r="H14" s="142"/>
      <c r="I14" s="151" t="s">
        <v>144</v>
      </c>
      <c r="J14" s="152"/>
      <c r="K14" s="152"/>
      <c r="L14" s="152"/>
    </row>
    <row r="15" spans="1:13" ht="24.95" customHeight="1" x14ac:dyDescent="0.25">
      <c r="A15" s="18" t="s">
        <v>53</v>
      </c>
      <c r="B15" s="138"/>
      <c r="C15" s="138"/>
      <c r="D15" s="138"/>
      <c r="E15" s="138" t="s">
        <v>147</v>
      </c>
      <c r="F15" s="138"/>
      <c r="G15" s="138"/>
      <c r="H15" s="144"/>
      <c r="I15" s="143" t="s">
        <v>136</v>
      </c>
      <c r="J15" s="138"/>
      <c r="K15" s="138"/>
      <c r="L15" s="138"/>
    </row>
    <row r="16" spans="1:13" ht="24.95" customHeight="1" x14ac:dyDescent="0.25">
      <c r="A16" s="18" t="s">
        <v>54</v>
      </c>
      <c r="B16" s="138"/>
      <c r="C16" s="138"/>
      <c r="D16" s="138" t="s">
        <v>141</v>
      </c>
      <c r="E16" s="138"/>
      <c r="F16" s="138"/>
      <c r="G16" s="138"/>
      <c r="H16" s="144"/>
      <c r="I16" s="143" t="s">
        <v>136</v>
      </c>
      <c r="J16" s="138"/>
      <c r="K16" s="138"/>
      <c r="L16" s="138"/>
    </row>
    <row r="17" spans="1:13" ht="24.95" customHeight="1" x14ac:dyDescent="0.25">
      <c r="A17" s="18" t="s">
        <v>96</v>
      </c>
      <c r="B17" s="138"/>
      <c r="C17" s="138" t="s">
        <v>143</v>
      </c>
      <c r="D17" s="138"/>
      <c r="E17" s="138"/>
      <c r="F17" s="138"/>
      <c r="G17" s="138"/>
      <c r="H17" s="144"/>
      <c r="I17" s="143" t="s">
        <v>135</v>
      </c>
      <c r="J17" s="138"/>
      <c r="K17" s="138"/>
      <c r="L17" s="138"/>
    </row>
    <row r="18" spans="1:13" ht="24.95" customHeight="1" x14ac:dyDescent="0.25">
      <c r="A18" s="18" t="s">
        <v>97</v>
      </c>
      <c r="B18" s="138"/>
      <c r="C18" s="138"/>
      <c r="D18" s="138"/>
      <c r="E18" s="138"/>
      <c r="F18" s="138"/>
      <c r="G18" s="138"/>
      <c r="H18" s="144"/>
      <c r="I18" s="143"/>
      <c r="J18" s="138"/>
      <c r="K18" s="138"/>
      <c r="L18" s="138"/>
    </row>
    <row r="19" spans="1:13" ht="24.95" customHeight="1" x14ac:dyDescent="0.25">
      <c r="A19" s="18" t="s">
        <v>98</v>
      </c>
      <c r="B19" s="138"/>
      <c r="C19" s="138"/>
      <c r="D19" s="138"/>
      <c r="E19" s="138"/>
      <c r="F19" s="138"/>
      <c r="G19" s="138"/>
      <c r="H19" s="144"/>
      <c r="I19" s="143"/>
      <c r="J19" s="138"/>
      <c r="K19" s="138"/>
      <c r="L19" s="138"/>
    </row>
    <row r="20" spans="1:13" ht="24.95" customHeight="1" x14ac:dyDescent="0.25">
      <c r="A20" s="18" t="s">
        <v>127</v>
      </c>
      <c r="B20" s="138" t="s">
        <v>130</v>
      </c>
      <c r="C20" s="138"/>
      <c r="D20" s="138"/>
      <c r="E20" s="138"/>
      <c r="F20" s="138"/>
      <c r="G20" s="138"/>
      <c r="H20" s="144"/>
      <c r="I20" s="143" t="s">
        <v>135</v>
      </c>
      <c r="J20" s="138"/>
      <c r="K20" s="138"/>
      <c r="L20" s="138"/>
    </row>
    <row r="21" spans="1:13" ht="24.95" customHeight="1" thickBot="1" x14ac:dyDescent="0.3">
      <c r="A21" s="18" t="s">
        <v>128</v>
      </c>
      <c r="B21" s="145"/>
      <c r="C21" s="145"/>
      <c r="D21" s="145"/>
      <c r="E21" s="145"/>
      <c r="F21" s="145"/>
      <c r="G21" s="145"/>
      <c r="H21" s="146"/>
      <c r="I21" s="143"/>
      <c r="J21" s="138"/>
      <c r="K21" s="138"/>
      <c r="L21" s="138"/>
    </row>
    <row r="22" spans="1:13" ht="24.95" customHeight="1" x14ac:dyDescent="0.3">
      <c r="A22" s="135"/>
      <c r="B22" s="147" t="s">
        <v>135</v>
      </c>
      <c r="C22" s="147" t="s">
        <v>135</v>
      </c>
      <c r="D22" s="147" t="s">
        <v>134</v>
      </c>
      <c r="E22" s="147" t="s">
        <v>134</v>
      </c>
      <c r="F22" s="147"/>
      <c r="G22" s="147"/>
      <c r="H22" s="147"/>
      <c r="I22" s="138"/>
      <c r="J22" s="138"/>
      <c r="K22" s="138"/>
      <c r="L22" s="138"/>
    </row>
    <row r="23" spans="1:13" ht="24.95" customHeight="1" x14ac:dyDescent="0.3">
      <c r="A23" s="137"/>
      <c r="B23" s="138"/>
      <c r="C23" s="138"/>
      <c r="D23" s="138"/>
      <c r="E23" s="138"/>
      <c r="F23" s="138"/>
      <c r="G23" s="138"/>
      <c r="H23" s="138"/>
    </row>
    <row r="24" spans="1:13" ht="24.95" customHeight="1" x14ac:dyDescent="0.25">
      <c r="A24" s="138"/>
      <c r="B24" s="138"/>
      <c r="C24" s="138"/>
      <c r="D24" s="138"/>
      <c r="E24" s="138"/>
      <c r="F24" s="138"/>
      <c r="G24" s="138"/>
      <c r="H24" s="138"/>
    </row>
    <row r="25" spans="1:13" ht="24.95" customHeight="1" x14ac:dyDescent="0.25">
      <c r="A25" s="138"/>
      <c r="B25" s="138"/>
      <c r="C25" s="138"/>
      <c r="D25" s="138"/>
      <c r="E25" s="138"/>
      <c r="F25" s="138"/>
      <c r="G25" s="138"/>
      <c r="H25" s="138"/>
    </row>
    <row r="26" spans="1:13" ht="24.95" customHeight="1" thickBot="1" x14ac:dyDescent="0.3"/>
    <row r="27" spans="1:13" ht="49.5" customHeight="1" x14ac:dyDescent="0.35">
      <c r="A27" s="123" t="s">
        <v>151</v>
      </c>
      <c r="B27" s="18" t="s">
        <v>72</v>
      </c>
      <c r="C27" s="18" t="s">
        <v>76</v>
      </c>
      <c r="D27" s="18" t="s">
        <v>77</v>
      </c>
      <c r="E27" s="18" t="s">
        <v>94</v>
      </c>
      <c r="F27" s="141"/>
      <c r="G27" s="141"/>
      <c r="H27" s="142"/>
      <c r="I27" s="151" t="s">
        <v>133</v>
      </c>
      <c r="J27" s="152"/>
      <c r="K27" s="152"/>
      <c r="L27" s="152"/>
      <c r="M27" s="154"/>
    </row>
    <row r="28" spans="1:13" ht="24.95" customHeight="1" x14ac:dyDescent="0.25">
      <c r="A28" s="125" t="s">
        <v>46</v>
      </c>
      <c r="B28" s="138"/>
      <c r="C28" s="138"/>
      <c r="D28" s="138"/>
      <c r="E28" s="138" t="s">
        <v>143</v>
      </c>
      <c r="F28" s="138"/>
      <c r="G28" s="138"/>
      <c r="H28" s="144"/>
      <c r="I28" s="143" t="s">
        <v>135</v>
      </c>
      <c r="J28" s="138"/>
      <c r="K28" s="138"/>
      <c r="L28" s="138"/>
    </row>
    <row r="29" spans="1:13" ht="24.95" customHeight="1" x14ac:dyDescent="0.25">
      <c r="A29" s="130" t="s">
        <v>47</v>
      </c>
      <c r="B29" s="138"/>
      <c r="C29" s="138"/>
      <c r="D29" s="138" t="s">
        <v>132</v>
      </c>
      <c r="E29" s="138"/>
      <c r="F29" s="138"/>
      <c r="G29" s="138"/>
      <c r="H29" s="144"/>
      <c r="I29" s="143" t="s">
        <v>134</v>
      </c>
      <c r="J29" s="138"/>
      <c r="K29" s="138"/>
      <c r="L29" s="138"/>
    </row>
    <row r="30" spans="1:13" ht="24.95" customHeight="1" x14ac:dyDescent="0.25">
      <c r="A30" s="125" t="s">
        <v>48</v>
      </c>
      <c r="B30" s="138"/>
      <c r="C30" s="138" t="s">
        <v>176</v>
      </c>
      <c r="D30" s="138"/>
      <c r="E30" s="138"/>
      <c r="F30" s="138"/>
      <c r="G30" s="138"/>
      <c r="H30" s="144"/>
      <c r="I30" s="143" t="s">
        <v>134</v>
      </c>
      <c r="J30" s="138"/>
      <c r="K30" s="138"/>
      <c r="L30" s="138"/>
    </row>
    <row r="31" spans="1:13" ht="24.95" customHeight="1" x14ac:dyDescent="0.25">
      <c r="A31" s="125" t="s">
        <v>52</v>
      </c>
      <c r="B31" s="138" t="s">
        <v>177</v>
      </c>
      <c r="C31" s="138"/>
      <c r="D31" s="138"/>
      <c r="E31" s="138"/>
      <c r="F31" s="138"/>
      <c r="G31" s="138"/>
      <c r="H31" s="144"/>
      <c r="I31" s="143" t="s">
        <v>136</v>
      </c>
      <c r="J31" s="138"/>
      <c r="K31" s="138"/>
      <c r="L31" s="138"/>
    </row>
    <row r="32" spans="1:13" ht="24.95" customHeight="1" x14ac:dyDescent="0.25">
      <c r="A32" s="125" t="s">
        <v>67</v>
      </c>
      <c r="B32" s="138"/>
      <c r="C32" s="138"/>
      <c r="D32" s="138"/>
      <c r="E32" s="138"/>
      <c r="F32" s="138"/>
      <c r="G32" s="138"/>
      <c r="H32" s="144"/>
      <c r="I32" s="143"/>
      <c r="J32" s="138"/>
      <c r="K32" s="138"/>
      <c r="L32" s="138"/>
    </row>
    <row r="33" spans="1:12" ht="24.95" customHeight="1" x14ac:dyDescent="0.3">
      <c r="A33" s="131"/>
      <c r="B33" s="138"/>
      <c r="C33" s="138"/>
      <c r="D33" s="138"/>
      <c r="E33" s="138"/>
      <c r="F33" s="138"/>
      <c r="G33" s="138"/>
      <c r="H33" s="144"/>
      <c r="I33" s="143"/>
      <c r="J33" s="138"/>
      <c r="K33" s="138"/>
      <c r="L33" s="138"/>
    </row>
    <row r="34" spans="1:12" ht="24.95" customHeight="1" thickBot="1" x14ac:dyDescent="0.35">
      <c r="A34" s="132"/>
      <c r="B34" s="145"/>
      <c r="C34" s="145"/>
      <c r="D34" s="145"/>
      <c r="E34" s="145"/>
      <c r="F34" s="145"/>
      <c r="G34" s="145"/>
      <c r="H34" s="146"/>
      <c r="I34" s="143"/>
      <c r="J34" s="138"/>
      <c r="K34" s="138"/>
      <c r="L34" s="138"/>
    </row>
    <row r="35" spans="1:12" ht="24.95" customHeight="1" x14ac:dyDescent="0.3">
      <c r="A35" s="135"/>
      <c r="B35" s="147" t="s">
        <v>134</v>
      </c>
      <c r="C35" s="147" t="s">
        <v>136</v>
      </c>
      <c r="D35" s="147" t="s">
        <v>136</v>
      </c>
      <c r="E35" s="147" t="s">
        <v>135</v>
      </c>
      <c r="F35" s="147"/>
      <c r="G35" s="147"/>
      <c r="H35" s="147"/>
      <c r="I35" s="138"/>
      <c r="J35" s="138"/>
      <c r="K35" s="138"/>
      <c r="L35" s="138"/>
    </row>
    <row r="36" spans="1:12" ht="24.95" customHeight="1" x14ac:dyDescent="0.3">
      <c r="A36" s="137"/>
      <c r="B36" s="138"/>
      <c r="C36" s="138"/>
      <c r="D36" s="138"/>
      <c r="E36" s="138"/>
      <c r="F36" s="138"/>
      <c r="G36" s="138"/>
      <c r="H36" s="138"/>
    </row>
    <row r="37" spans="1:12" ht="24.95" customHeight="1" x14ac:dyDescent="0.25">
      <c r="A37" s="138"/>
      <c r="B37" s="138"/>
      <c r="C37" s="138"/>
      <c r="D37" s="138"/>
      <c r="E37" s="138"/>
      <c r="F37" s="138"/>
      <c r="G37" s="138"/>
      <c r="H37" s="138"/>
    </row>
    <row r="38" spans="1:12" ht="24.95" customHeight="1" x14ac:dyDescent="0.25">
      <c r="A38" s="138"/>
      <c r="B38" s="138"/>
      <c r="C38" s="138"/>
      <c r="D38" s="138"/>
      <c r="E38" s="138"/>
      <c r="F38" s="138"/>
      <c r="G38" s="138"/>
      <c r="H38" s="138"/>
    </row>
    <row r="39" spans="1:12" ht="24.95" customHeight="1" thickBot="1" x14ac:dyDescent="0.3"/>
    <row r="40" spans="1:12" ht="48" customHeight="1" x14ac:dyDescent="0.35">
      <c r="A40" s="123" t="s">
        <v>152</v>
      </c>
      <c r="B40" s="18" t="s">
        <v>57</v>
      </c>
      <c r="C40" s="18" t="s">
        <v>58</v>
      </c>
      <c r="D40" s="18" t="s">
        <v>79</v>
      </c>
      <c r="E40" s="18" t="s">
        <v>81</v>
      </c>
      <c r="F40" s="18" t="s">
        <v>91</v>
      </c>
      <c r="G40" s="141"/>
      <c r="H40" s="142"/>
      <c r="I40" s="151" t="s">
        <v>178</v>
      </c>
      <c r="J40" s="152"/>
      <c r="K40" s="152"/>
      <c r="L40" s="152"/>
    </row>
    <row r="41" spans="1:12" ht="24.95" customHeight="1" x14ac:dyDescent="0.25">
      <c r="A41" s="121" t="s">
        <v>44</v>
      </c>
      <c r="B41" s="138"/>
      <c r="C41" s="138"/>
      <c r="D41" s="138"/>
      <c r="E41" s="138" t="s">
        <v>153</v>
      </c>
      <c r="F41" s="138"/>
      <c r="G41" s="138"/>
      <c r="H41" s="144"/>
      <c r="I41" s="143" t="s">
        <v>134</v>
      </c>
      <c r="J41" s="138"/>
      <c r="K41" s="138"/>
      <c r="L41" s="138"/>
    </row>
    <row r="42" spans="1:12" ht="24.95" customHeight="1" x14ac:dyDescent="0.25">
      <c r="A42" s="18" t="s">
        <v>45</v>
      </c>
      <c r="B42" s="138"/>
      <c r="C42" s="138"/>
      <c r="D42" s="138"/>
      <c r="E42" s="138"/>
      <c r="F42" s="138" t="s">
        <v>142</v>
      </c>
      <c r="G42" s="138"/>
      <c r="H42" s="144"/>
      <c r="I42" s="143" t="s">
        <v>135</v>
      </c>
      <c r="J42" s="138"/>
      <c r="K42" s="138"/>
      <c r="L42" s="138"/>
    </row>
    <row r="43" spans="1:12" ht="24.95" customHeight="1" x14ac:dyDescent="0.25">
      <c r="A43" s="18" t="s">
        <v>62</v>
      </c>
      <c r="B43" s="138"/>
      <c r="C43" s="138" t="s">
        <v>147</v>
      </c>
      <c r="D43" s="138"/>
      <c r="E43" s="138"/>
      <c r="F43" s="138"/>
      <c r="G43" s="138"/>
      <c r="H43" s="144"/>
      <c r="I43" s="143" t="s">
        <v>136</v>
      </c>
      <c r="J43" s="138"/>
      <c r="K43" s="138"/>
      <c r="L43" s="138"/>
    </row>
    <row r="44" spans="1:12" ht="24.95" customHeight="1" x14ac:dyDescent="0.25">
      <c r="A44" s="18" t="s">
        <v>65</v>
      </c>
      <c r="B44" s="138" t="s">
        <v>130</v>
      </c>
      <c r="C44" s="138"/>
      <c r="D44" s="138"/>
      <c r="E44" s="138"/>
      <c r="F44" s="138"/>
      <c r="G44" s="138"/>
      <c r="H44" s="144"/>
      <c r="I44" s="143" t="s">
        <v>135</v>
      </c>
      <c r="J44" s="138"/>
      <c r="K44" s="138"/>
      <c r="L44" s="138"/>
    </row>
    <row r="45" spans="1:12" ht="24.95" customHeight="1" x14ac:dyDescent="0.25">
      <c r="A45" s="18" t="s">
        <v>69</v>
      </c>
      <c r="B45" s="138"/>
      <c r="C45" s="138"/>
      <c r="D45" s="138"/>
      <c r="E45" s="138"/>
      <c r="F45" s="138"/>
      <c r="G45" s="138"/>
      <c r="H45" s="144"/>
      <c r="I45" s="143"/>
      <c r="J45" s="138"/>
      <c r="K45" s="138"/>
      <c r="L45" s="138"/>
    </row>
    <row r="46" spans="1:12" ht="24.95" customHeight="1" x14ac:dyDescent="0.25">
      <c r="A46" s="18" t="s">
        <v>84</v>
      </c>
      <c r="B46" s="138"/>
      <c r="C46" s="138"/>
      <c r="D46" s="138"/>
      <c r="E46" s="138"/>
      <c r="F46" s="138"/>
      <c r="G46" s="138"/>
      <c r="H46" s="144"/>
      <c r="I46" s="143"/>
      <c r="J46" s="138"/>
      <c r="K46" s="138"/>
      <c r="L46" s="138"/>
    </row>
    <row r="47" spans="1:12" ht="24.95" customHeight="1" thickBot="1" x14ac:dyDescent="0.35">
      <c r="A47" s="132"/>
      <c r="B47" s="145"/>
      <c r="C47" s="145"/>
      <c r="D47" s="145"/>
      <c r="E47" s="145"/>
      <c r="F47" s="145"/>
      <c r="G47" s="145"/>
      <c r="H47" s="146"/>
      <c r="I47" s="143"/>
      <c r="J47" s="138"/>
      <c r="K47" s="138"/>
      <c r="L47" s="138"/>
    </row>
    <row r="48" spans="1:12" ht="24.95" customHeight="1" x14ac:dyDescent="0.3">
      <c r="A48" s="135"/>
      <c r="B48" s="147" t="s">
        <v>135</v>
      </c>
      <c r="C48" s="147" t="s">
        <v>134</v>
      </c>
      <c r="D48" s="147"/>
      <c r="E48" s="147" t="s">
        <v>136</v>
      </c>
      <c r="F48" s="147" t="s">
        <v>135</v>
      </c>
      <c r="G48" s="147"/>
      <c r="H48" s="147"/>
      <c r="I48" s="138"/>
      <c r="J48" s="138"/>
      <c r="K48" s="138"/>
      <c r="L48" s="138"/>
    </row>
    <row r="49" spans="1:8" ht="24.95" customHeight="1" x14ac:dyDescent="0.3">
      <c r="A49" s="137"/>
      <c r="B49" s="138"/>
      <c r="C49" s="138"/>
      <c r="D49" s="138"/>
      <c r="E49" s="138"/>
      <c r="F49" s="138"/>
      <c r="G49" s="138"/>
      <c r="H49" s="138"/>
    </row>
    <row r="50" spans="1:8" ht="24.95" customHeight="1" x14ac:dyDescent="0.25">
      <c r="A50" s="138"/>
      <c r="B50" s="138"/>
      <c r="C50" s="138"/>
      <c r="D50" s="138"/>
      <c r="E50" s="138"/>
      <c r="F50" s="138"/>
      <c r="G50" s="138"/>
      <c r="H50" s="138"/>
    </row>
    <row r="51" spans="1:8" ht="24.95" customHeight="1" x14ac:dyDescent="0.25">
      <c r="A51" s="138"/>
      <c r="B51" s="138"/>
      <c r="C51" s="138"/>
      <c r="D51" s="138"/>
      <c r="E51" s="138"/>
      <c r="F51" s="138"/>
      <c r="G51" s="138"/>
      <c r="H51" s="13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40" workbookViewId="0">
      <selection activeCell="B14" sqref="B14:G14"/>
    </sheetView>
  </sheetViews>
  <sheetFormatPr defaultRowHeight="15" x14ac:dyDescent="0.25"/>
  <cols>
    <col min="1" max="1" width="25.7109375" style="139" customWidth="1"/>
    <col min="2" max="8" width="15.5703125" style="139" customWidth="1"/>
    <col min="9" max="16384" width="9.140625" style="139"/>
  </cols>
  <sheetData>
    <row r="1" spans="1:12" ht="36.75" customHeight="1" x14ac:dyDescent="0.35">
      <c r="A1" s="123" t="s">
        <v>159</v>
      </c>
      <c r="B1" s="18" t="s">
        <v>59</v>
      </c>
      <c r="C1" s="18" t="s">
        <v>71</v>
      </c>
      <c r="D1" s="18" t="s">
        <v>75</v>
      </c>
      <c r="E1" s="18" t="s">
        <v>87</v>
      </c>
      <c r="F1" s="18" t="s">
        <v>88</v>
      </c>
      <c r="G1" s="141"/>
      <c r="H1" s="142"/>
      <c r="I1" s="151" t="s">
        <v>133</v>
      </c>
      <c r="J1" s="152"/>
      <c r="K1" s="152"/>
      <c r="L1" s="152"/>
    </row>
    <row r="2" spans="1:12" ht="24.95" customHeight="1" x14ac:dyDescent="0.25">
      <c r="A2" s="125" t="s">
        <v>46</v>
      </c>
      <c r="B2" s="138"/>
      <c r="C2" s="138"/>
      <c r="D2" s="138"/>
      <c r="E2" s="138" t="s">
        <v>132</v>
      </c>
      <c r="F2" s="138"/>
      <c r="G2" s="138"/>
      <c r="H2" s="144"/>
      <c r="I2" s="143" t="s">
        <v>134</v>
      </c>
      <c r="J2" s="138"/>
      <c r="K2" s="138"/>
      <c r="L2" s="138"/>
    </row>
    <row r="3" spans="1:12" ht="24.95" customHeight="1" x14ac:dyDescent="0.25">
      <c r="A3" s="130" t="s">
        <v>47</v>
      </c>
      <c r="B3" s="138"/>
      <c r="C3" s="138"/>
      <c r="D3" s="138" t="s">
        <v>130</v>
      </c>
      <c r="E3" s="138"/>
      <c r="F3" s="138"/>
      <c r="G3" s="138"/>
      <c r="H3" s="144"/>
      <c r="I3" s="143" t="s">
        <v>135</v>
      </c>
      <c r="J3" s="138"/>
      <c r="K3" s="138"/>
      <c r="L3" s="138"/>
    </row>
    <row r="4" spans="1:12" ht="24.95" customHeight="1" x14ac:dyDescent="0.25">
      <c r="A4" s="125" t="s">
        <v>48</v>
      </c>
      <c r="B4" s="138"/>
      <c r="C4" s="138" t="s">
        <v>132</v>
      </c>
      <c r="D4" s="138"/>
      <c r="E4" s="138"/>
      <c r="F4" s="138"/>
      <c r="G4" s="138"/>
      <c r="H4" s="144"/>
      <c r="I4" s="143" t="s">
        <v>134</v>
      </c>
      <c r="J4" s="138"/>
      <c r="K4" s="138"/>
      <c r="L4" s="138"/>
    </row>
    <row r="5" spans="1:12" ht="24.95" customHeight="1" x14ac:dyDescent="0.25">
      <c r="A5" s="125" t="s">
        <v>52</v>
      </c>
      <c r="B5" s="138" t="s">
        <v>147</v>
      </c>
      <c r="C5" s="138"/>
      <c r="D5" s="138"/>
      <c r="E5" s="138"/>
      <c r="F5" s="138"/>
      <c r="G5" s="138"/>
      <c r="H5" s="144"/>
      <c r="I5" s="143" t="s">
        <v>136</v>
      </c>
      <c r="J5" s="138"/>
      <c r="K5" s="138"/>
      <c r="L5" s="138"/>
    </row>
    <row r="6" spans="1:12" ht="24.95" customHeight="1" x14ac:dyDescent="0.25">
      <c r="A6" s="125" t="s">
        <v>67</v>
      </c>
      <c r="B6" s="138"/>
      <c r="C6" s="138"/>
      <c r="D6" s="138"/>
      <c r="E6" s="138"/>
      <c r="F6" s="138"/>
      <c r="G6" s="138"/>
      <c r="H6" s="144"/>
      <c r="I6" s="143"/>
      <c r="J6" s="138"/>
      <c r="K6" s="138"/>
      <c r="L6" s="138"/>
    </row>
    <row r="7" spans="1:12" ht="24.95" customHeight="1" x14ac:dyDescent="0.3">
      <c r="A7" s="131"/>
      <c r="B7" s="138"/>
      <c r="C7" s="138"/>
      <c r="D7" s="138"/>
      <c r="E7" s="138"/>
      <c r="F7" s="138"/>
      <c r="G7" s="138"/>
      <c r="H7" s="144"/>
      <c r="I7" s="143"/>
      <c r="J7" s="138"/>
      <c r="K7" s="138"/>
      <c r="L7" s="138"/>
    </row>
    <row r="8" spans="1:12" ht="24.95" customHeight="1" thickBot="1" x14ac:dyDescent="0.35">
      <c r="A8" s="132"/>
      <c r="B8" s="145"/>
      <c r="C8" s="145"/>
      <c r="D8" s="145"/>
      <c r="E8" s="145"/>
      <c r="F8" s="145"/>
      <c r="G8" s="145"/>
      <c r="H8" s="146"/>
      <c r="I8" s="143"/>
      <c r="J8" s="138"/>
      <c r="K8" s="138"/>
      <c r="L8" s="138"/>
    </row>
    <row r="9" spans="1:12" ht="24.95" customHeight="1" x14ac:dyDescent="0.3">
      <c r="A9" s="135"/>
      <c r="B9" s="147" t="s">
        <v>136</v>
      </c>
      <c r="C9" s="147" t="s">
        <v>134</v>
      </c>
      <c r="D9" s="147" t="s">
        <v>135</v>
      </c>
      <c r="E9" s="147" t="s">
        <v>134</v>
      </c>
      <c r="F9" s="147"/>
      <c r="G9" s="147"/>
      <c r="H9" s="147"/>
      <c r="I9" s="138"/>
      <c r="J9" s="138"/>
      <c r="K9" s="138"/>
      <c r="L9" s="138"/>
    </row>
    <row r="10" spans="1:12" ht="24.95" customHeight="1" x14ac:dyDescent="0.3">
      <c r="A10" s="137"/>
      <c r="B10" s="138"/>
      <c r="C10" s="138"/>
      <c r="D10" s="138"/>
      <c r="E10" s="138"/>
      <c r="F10" s="138"/>
      <c r="G10" s="138"/>
      <c r="H10" s="138"/>
    </row>
    <row r="11" spans="1:12" ht="24.95" customHeight="1" x14ac:dyDescent="0.25">
      <c r="A11" s="138"/>
      <c r="B11" s="138"/>
      <c r="C11" s="138"/>
      <c r="D11" s="138"/>
      <c r="E11" s="138"/>
      <c r="F11" s="138"/>
      <c r="G11" s="138"/>
      <c r="H11" s="138"/>
    </row>
    <row r="12" spans="1:12" ht="24.95" customHeight="1" x14ac:dyDescent="0.25">
      <c r="A12" s="138"/>
      <c r="B12" s="138"/>
      <c r="C12" s="138"/>
      <c r="D12" s="138"/>
      <c r="E12" s="138"/>
      <c r="F12" s="138"/>
      <c r="G12" s="138"/>
      <c r="H12" s="138"/>
    </row>
    <row r="13" spans="1:12" ht="24.95" customHeight="1" thickBot="1" x14ac:dyDescent="0.3"/>
    <row r="14" spans="1:12" ht="50.25" customHeight="1" x14ac:dyDescent="0.35">
      <c r="A14" s="123" t="s">
        <v>160</v>
      </c>
      <c r="B14" s="18" t="s">
        <v>53</v>
      </c>
      <c r="C14" s="18" t="s">
        <v>54</v>
      </c>
      <c r="D14" s="18" t="s">
        <v>96</v>
      </c>
      <c r="E14" s="18" t="s">
        <v>97</v>
      </c>
      <c r="F14" s="18" t="s">
        <v>98</v>
      </c>
      <c r="G14" s="141" t="s">
        <v>127</v>
      </c>
      <c r="H14" s="142"/>
      <c r="I14" s="151" t="s">
        <v>178</v>
      </c>
      <c r="J14" s="152"/>
      <c r="K14" s="152"/>
      <c r="L14" s="152"/>
    </row>
    <row r="15" spans="1:12" ht="24.95" customHeight="1" x14ac:dyDescent="0.25">
      <c r="A15" s="18" t="s">
        <v>51</v>
      </c>
      <c r="B15" s="138"/>
      <c r="C15" s="138"/>
      <c r="D15" s="138"/>
      <c r="E15" s="138"/>
      <c r="F15" s="138" t="s">
        <v>129</v>
      </c>
      <c r="G15" s="138"/>
      <c r="H15" s="144"/>
      <c r="I15" s="143"/>
      <c r="J15" s="138"/>
      <c r="K15" s="138"/>
      <c r="L15" s="138"/>
    </row>
    <row r="16" spans="1:12" ht="24.95" customHeight="1" x14ac:dyDescent="0.25">
      <c r="A16" s="18" t="s">
        <v>64</v>
      </c>
      <c r="B16" s="138"/>
      <c r="C16" s="138"/>
      <c r="D16" s="138" t="s">
        <v>147</v>
      </c>
      <c r="E16" s="138"/>
      <c r="F16" s="138"/>
      <c r="G16" s="138"/>
      <c r="H16" s="144"/>
      <c r="I16" s="143"/>
      <c r="J16" s="138"/>
      <c r="K16" s="138"/>
      <c r="L16" s="138"/>
    </row>
    <row r="17" spans="1:12" ht="24.95" customHeight="1" x14ac:dyDescent="0.25">
      <c r="A17" s="18" t="s">
        <v>70</v>
      </c>
      <c r="B17" s="138"/>
      <c r="C17" s="138" t="s">
        <v>153</v>
      </c>
      <c r="D17" s="138"/>
      <c r="E17" s="138"/>
      <c r="F17" s="138"/>
      <c r="G17" s="138"/>
      <c r="H17" s="144"/>
      <c r="I17" s="143"/>
      <c r="J17" s="138"/>
      <c r="K17" s="138"/>
      <c r="L17" s="138"/>
    </row>
    <row r="18" spans="1:12" ht="24.95" customHeight="1" x14ac:dyDescent="0.25">
      <c r="A18" s="18" t="s">
        <v>73</v>
      </c>
      <c r="B18" s="138"/>
      <c r="C18" s="138"/>
      <c r="D18" s="138"/>
      <c r="E18" s="138"/>
      <c r="F18" s="138"/>
      <c r="G18" s="138" t="s">
        <v>141</v>
      </c>
      <c r="H18" s="144"/>
      <c r="I18" s="143"/>
      <c r="J18" s="138"/>
      <c r="K18" s="138"/>
      <c r="L18" s="138"/>
    </row>
    <row r="19" spans="1:12" ht="24.95" customHeight="1" x14ac:dyDescent="0.25">
      <c r="A19" s="18" t="s">
        <v>82</v>
      </c>
      <c r="B19" s="138"/>
      <c r="C19" s="138"/>
      <c r="D19" s="138"/>
      <c r="E19" s="138"/>
      <c r="F19" s="138"/>
      <c r="G19" s="138"/>
      <c r="H19" s="144"/>
      <c r="I19" s="143"/>
      <c r="J19" s="138"/>
      <c r="K19" s="138"/>
      <c r="L19" s="138"/>
    </row>
    <row r="20" spans="1:12" ht="24.95" customHeight="1" x14ac:dyDescent="0.25">
      <c r="A20" s="18" t="s">
        <v>85</v>
      </c>
      <c r="B20" s="138"/>
      <c r="C20" s="138"/>
      <c r="D20" s="138"/>
      <c r="E20" s="138"/>
      <c r="F20" s="138"/>
      <c r="G20" s="138"/>
      <c r="H20" s="144"/>
      <c r="I20" s="143"/>
      <c r="J20" s="138"/>
      <c r="K20" s="138"/>
      <c r="L20" s="138"/>
    </row>
    <row r="21" spans="1:12" ht="24.95" customHeight="1" thickBot="1" x14ac:dyDescent="0.3">
      <c r="A21" s="18" t="s">
        <v>90</v>
      </c>
      <c r="B21" s="145"/>
      <c r="C21" s="145"/>
      <c r="D21" s="145"/>
      <c r="E21" s="145"/>
      <c r="F21" s="145"/>
      <c r="G21" s="145"/>
      <c r="H21" s="146"/>
      <c r="I21" s="143"/>
      <c r="J21" s="138"/>
      <c r="K21" s="138"/>
      <c r="L21" s="138"/>
    </row>
    <row r="22" spans="1:12" ht="24.95" customHeight="1" x14ac:dyDescent="0.3">
      <c r="A22" s="135"/>
      <c r="B22" s="147"/>
      <c r="C22" s="147"/>
      <c r="D22" s="147"/>
      <c r="E22" s="147"/>
      <c r="F22" s="147"/>
      <c r="G22" s="147"/>
      <c r="H22" s="147"/>
      <c r="I22" s="138"/>
      <c r="J22" s="138"/>
      <c r="K22" s="138"/>
      <c r="L22" s="138"/>
    </row>
    <row r="23" spans="1:12" ht="24.95" customHeight="1" x14ac:dyDescent="0.3">
      <c r="A23" s="137"/>
      <c r="B23" s="138"/>
      <c r="C23" s="138"/>
      <c r="D23" s="138"/>
      <c r="E23" s="138"/>
      <c r="F23" s="138"/>
      <c r="G23" s="138"/>
      <c r="H23" s="138"/>
    </row>
    <row r="24" spans="1:12" ht="24.95" customHeight="1" x14ac:dyDescent="0.25">
      <c r="A24" s="138"/>
      <c r="B24" s="138"/>
      <c r="C24" s="138"/>
      <c r="D24" s="138"/>
      <c r="E24" s="138"/>
      <c r="F24" s="138"/>
      <c r="G24" s="138"/>
      <c r="H24" s="138"/>
    </row>
    <row r="25" spans="1:12" ht="24.95" customHeight="1" x14ac:dyDescent="0.25">
      <c r="A25" s="138"/>
      <c r="B25" s="138"/>
      <c r="C25" s="138"/>
      <c r="D25" s="138"/>
      <c r="E25" s="138"/>
      <c r="F25" s="138"/>
      <c r="G25" s="138"/>
      <c r="H25" s="138"/>
    </row>
    <row r="26" spans="1:12" ht="24.95" customHeight="1" thickBot="1" x14ac:dyDescent="0.3"/>
    <row r="27" spans="1:12" ht="49.5" customHeight="1" x14ac:dyDescent="0.35">
      <c r="A27" s="123" t="s">
        <v>161</v>
      </c>
      <c r="B27" s="124" t="s">
        <v>66</v>
      </c>
      <c r="C27" s="125" t="s">
        <v>68</v>
      </c>
      <c r="D27" s="125" t="s">
        <v>80</v>
      </c>
      <c r="E27" s="125" t="s">
        <v>89</v>
      </c>
      <c r="F27" s="125" t="s">
        <v>93</v>
      </c>
      <c r="G27" s="125" t="s">
        <v>95</v>
      </c>
      <c r="H27" s="126" t="s">
        <v>112</v>
      </c>
      <c r="I27" s="151" t="s">
        <v>149</v>
      </c>
      <c r="J27" s="152"/>
      <c r="K27" s="152"/>
      <c r="L27" s="152"/>
    </row>
    <row r="28" spans="1:12" ht="24.95" customHeight="1" x14ac:dyDescent="0.25">
      <c r="A28" s="18" t="s">
        <v>49</v>
      </c>
      <c r="B28" s="138"/>
      <c r="C28" s="138"/>
      <c r="D28" s="138"/>
      <c r="E28" s="138"/>
      <c r="F28" s="138"/>
      <c r="G28" s="138"/>
      <c r="H28" s="144" t="s">
        <v>132</v>
      </c>
      <c r="I28" s="143" t="s">
        <v>134</v>
      </c>
      <c r="J28" s="138"/>
      <c r="K28" s="138"/>
      <c r="L28" s="138"/>
    </row>
    <row r="29" spans="1:12" ht="24.95" customHeight="1" x14ac:dyDescent="0.25">
      <c r="A29" s="18" t="s">
        <v>61</v>
      </c>
      <c r="B29" s="138"/>
      <c r="C29" s="138"/>
      <c r="D29" s="138"/>
      <c r="E29" s="138"/>
      <c r="F29" s="138" t="s">
        <v>146</v>
      </c>
      <c r="G29" s="138"/>
      <c r="H29" s="144"/>
      <c r="I29" s="143" t="s">
        <v>134</v>
      </c>
      <c r="J29" s="138"/>
      <c r="K29" s="138"/>
      <c r="L29" s="138"/>
    </row>
    <row r="30" spans="1:12" ht="24.95" customHeight="1" x14ac:dyDescent="0.25">
      <c r="A30" s="18" t="s">
        <v>78</v>
      </c>
      <c r="B30" s="138"/>
      <c r="C30" s="138" t="s">
        <v>130</v>
      </c>
      <c r="D30" s="138"/>
      <c r="E30" s="138"/>
      <c r="F30" s="138"/>
      <c r="G30" s="138"/>
      <c r="H30" s="144"/>
      <c r="I30" s="143" t="s">
        <v>135</v>
      </c>
      <c r="J30" s="138"/>
      <c r="K30" s="138"/>
      <c r="L30" s="138"/>
    </row>
    <row r="31" spans="1:12" ht="24.95" customHeight="1" x14ac:dyDescent="0.25">
      <c r="A31" s="18" t="s">
        <v>83</v>
      </c>
      <c r="B31" s="138" t="s">
        <v>142</v>
      </c>
      <c r="C31" s="138"/>
      <c r="D31" s="138"/>
      <c r="E31" s="138"/>
      <c r="F31" s="138"/>
      <c r="G31" s="138"/>
      <c r="H31" s="144"/>
      <c r="I31" s="143" t="s">
        <v>135</v>
      </c>
      <c r="J31" s="138"/>
      <c r="K31" s="138"/>
      <c r="L31" s="138"/>
    </row>
    <row r="32" spans="1:12" ht="24.95" customHeight="1" x14ac:dyDescent="0.25">
      <c r="A32" s="18" t="s">
        <v>86</v>
      </c>
      <c r="B32" s="138"/>
      <c r="C32" s="138"/>
      <c r="D32" s="138"/>
      <c r="E32" s="138"/>
      <c r="F32" s="138"/>
      <c r="G32" s="138"/>
      <c r="H32" s="144"/>
      <c r="I32" s="143"/>
      <c r="J32" s="138"/>
      <c r="K32" s="138"/>
      <c r="L32" s="138"/>
    </row>
    <row r="33" spans="1:12" ht="24.95" customHeight="1" x14ac:dyDescent="0.25">
      <c r="A33" s="18" t="s">
        <v>92</v>
      </c>
      <c r="B33" s="138"/>
      <c r="C33" s="138"/>
      <c r="D33" s="138"/>
      <c r="E33" s="138"/>
      <c r="F33" s="138"/>
      <c r="G33" s="138"/>
      <c r="H33" s="144"/>
      <c r="I33" s="143"/>
      <c r="J33" s="138"/>
      <c r="K33" s="138"/>
      <c r="L33" s="138"/>
    </row>
    <row r="34" spans="1:12" ht="24.95" customHeight="1" thickBot="1" x14ac:dyDescent="0.35">
      <c r="A34" s="132"/>
      <c r="B34" s="145"/>
      <c r="C34" s="145"/>
      <c r="D34" s="145"/>
      <c r="E34" s="145"/>
      <c r="F34" s="145"/>
      <c r="G34" s="145"/>
      <c r="H34" s="146"/>
      <c r="I34" s="143"/>
      <c r="J34" s="138"/>
      <c r="K34" s="138"/>
      <c r="L34" s="138"/>
    </row>
    <row r="35" spans="1:12" ht="24.95" customHeight="1" x14ac:dyDescent="0.3">
      <c r="A35" s="135"/>
      <c r="B35" s="147" t="s">
        <v>135</v>
      </c>
      <c r="C35" s="147" t="s">
        <v>135</v>
      </c>
      <c r="D35" s="147"/>
      <c r="E35" s="147"/>
      <c r="F35" s="147" t="s">
        <v>136</v>
      </c>
      <c r="G35" s="147"/>
      <c r="H35" s="147" t="s">
        <v>136</v>
      </c>
      <c r="I35" s="138"/>
      <c r="J35" s="138"/>
      <c r="K35" s="138"/>
      <c r="L35" s="138"/>
    </row>
    <row r="36" spans="1:12" ht="24.95" customHeight="1" x14ac:dyDescent="0.3">
      <c r="A36" s="137"/>
      <c r="B36" s="138"/>
      <c r="C36" s="138"/>
      <c r="D36" s="138"/>
      <c r="E36" s="138"/>
      <c r="F36" s="138"/>
      <c r="G36" s="138"/>
      <c r="H36" s="138"/>
    </row>
    <row r="37" spans="1:12" ht="24.95" customHeight="1" x14ac:dyDescent="0.25">
      <c r="A37" s="138"/>
      <c r="B37" s="138"/>
      <c r="C37" s="138"/>
      <c r="D37" s="138"/>
      <c r="E37" s="138"/>
      <c r="F37" s="138"/>
      <c r="G37" s="138"/>
      <c r="H37" s="138"/>
    </row>
    <row r="38" spans="1:12" ht="24.95" customHeight="1" x14ac:dyDescent="0.25">
      <c r="A38" s="138"/>
      <c r="B38" s="138"/>
      <c r="C38" s="138"/>
      <c r="D38" s="138"/>
      <c r="E38" s="138"/>
      <c r="F38" s="138"/>
      <c r="G38" s="138"/>
      <c r="H38" s="138"/>
    </row>
    <row r="39" spans="1:12" ht="24.95" customHeight="1" thickBot="1" x14ac:dyDescent="0.3"/>
    <row r="40" spans="1:12" ht="48" customHeight="1" x14ac:dyDescent="0.35">
      <c r="A40" s="123" t="s">
        <v>162</v>
      </c>
      <c r="B40" s="18" t="s">
        <v>57</v>
      </c>
      <c r="C40" s="18" t="s">
        <v>58</v>
      </c>
      <c r="D40" s="18" t="s">
        <v>79</v>
      </c>
      <c r="E40" s="18" t="s">
        <v>81</v>
      </c>
      <c r="F40" s="18" t="s">
        <v>91</v>
      </c>
      <c r="G40" s="141" t="s">
        <v>138</v>
      </c>
      <c r="H40" s="142"/>
      <c r="I40" s="151" t="s">
        <v>149</v>
      </c>
      <c r="J40" s="152"/>
      <c r="K40" s="152"/>
      <c r="L40" s="152"/>
    </row>
    <row r="41" spans="1:12" ht="24.95" customHeight="1" x14ac:dyDescent="0.25">
      <c r="A41" s="120" t="s">
        <v>50</v>
      </c>
      <c r="B41" s="138"/>
      <c r="C41" s="138"/>
      <c r="D41" s="138"/>
      <c r="E41" s="138" t="s">
        <v>129</v>
      </c>
      <c r="F41" s="138"/>
      <c r="G41" s="138"/>
      <c r="H41" s="144"/>
      <c r="I41" s="143" t="s">
        <v>134</v>
      </c>
      <c r="J41" s="138"/>
      <c r="K41" s="138"/>
      <c r="L41" s="138"/>
    </row>
    <row r="42" spans="1:12" ht="24.95" customHeight="1" x14ac:dyDescent="0.25">
      <c r="A42" s="18" t="s">
        <v>55</v>
      </c>
      <c r="B42" s="138"/>
      <c r="C42" s="138"/>
      <c r="D42" s="138"/>
      <c r="E42" s="138"/>
      <c r="F42" s="138" t="s">
        <v>157</v>
      </c>
      <c r="G42" s="138"/>
      <c r="H42" s="144"/>
      <c r="I42" s="143" t="s">
        <v>134</v>
      </c>
      <c r="J42" s="138"/>
      <c r="K42" s="138"/>
      <c r="L42" s="138"/>
    </row>
    <row r="43" spans="1:12" ht="24.95" customHeight="1" x14ac:dyDescent="0.25">
      <c r="A43" s="18" t="s">
        <v>56</v>
      </c>
      <c r="B43" s="138"/>
      <c r="C43" s="138"/>
      <c r="D43" s="138"/>
      <c r="E43" s="138"/>
      <c r="F43" s="138"/>
      <c r="G43" s="138"/>
      <c r="H43" s="144"/>
      <c r="I43" s="143"/>
      <c r="J43" s="138"/>
      <c r="K43" s="138"/>
      <c r="L43" s="138"/>
    </row>
    <row r="44" spans="1:12" ht="24.95" customHeight="1" x14ac:dyDescent="0.25">
      <c r="A44" s="18" t="s">
        <v>60</v>
      </c>
      <c r="B44" s="138"/>
      <c r="C44" s="138"/>
      <c r="D44" s="138"/>
      <c r="E44" s="138"/>
      <c r="F44" s="138"/>
      <c r="G44" s="138"/>
      <c r="H44" s="144"/>
      <c r="I44" s="143"/>
      <c r="J44" s="138"/>
      <c r="K44" s="138"/>
      <c r="L44" s="138"/>
    </row>
    <row r="45" spans="1:12" ht="24.95" customHeight="1" x14ac:dyDescent="0.25">
      <c r="A45" s="18" t="s">
        <v>63</v>
      </c>
      <c r="B45" s="138"/>
      <c r="C45" s="138"/>
      <c r="D45" s="138"/>
      <c r="E45" s="138"/>
      <c r="F45" s="138"/>
      <c r="G45" s="138" t="s">
        <v>142</v>
      </c>
      <c r="H45" s="144"/>
      <c r="I45" s="143" t="s">
        <v>135</v>
      </c>
      <c r="J45" s="138"/>
      <c r="K45" s="138"/>
      <c r="L45" s="138"/>
    </row>
    <row r="46" spans="1:12" ht="24.95" customHeight="1" x14ac:dyDescent="0.25">
      <c r="A46" s="18" t="s">
        <v>74</v>
      </c>
      <c r="B46" s="138" t="s">
        <v>130</v>
      </c>
      <c r="C46" s="138"/>
      <c r="D46" s="138"/>
      <c r="E46" s="138"/>
      <c r="F46" s="138"/>
      <c r="G46" s="138"/>
      <c r="H46" s="144"/>
      <c r="I46" s="143" t="s">
        <v>135</v>
      </c>
      <c r="J46" s="138"/>
      <c r="K46" s="138"/>
      <c r="L46" s="138"/>
    </row>
    <row r="47" spans="1:12" ht="24.95" customHeight="1" thickBot="1" x14ac:dyDescent="0.35">
      <c r="A47" s="132"/>
      <c r="B47" s="145"/>
      <c r="C47" s="145"/>
      <c r="D47" s="145"/>
      <c r="E47" s="145"/>
      <c r="F47" s="145"/>
      <c r="G47" s="145"/>
      <c r="H47" s="146"/>
      <c r="I47" s="143"/>
      <c r="J47" s="138"/>
      <c r="K47" s="138"/>
      <c r="L47" s="138"/>
    </row>
    <row r="48" spans="1:12" ht="24.95" customHeight="1" x14ac:dyDescent="0.3">
      <c r="A48" s="135"/>
      <c r="B48" s="147" t="s">
        <v>135</v>
      </c>
      <c r="C48" s="147"/>
      <c r="D48" s="147"/>
      <c r="E48" s="147" t="s">
        <v>136</v>
      </c>
      <c r="F48" s="147" t="s">
        <v>136</v>
      </c>
      <c r="G48" s="147" t="s">
        <v>135</v>
      </c>
      <c r="H48" s="147"/>
      <c r="I48" s="138"/>
      <c r="J48" s="138"/>
      <c r="K48" s="138"/>
      <c r="L48" s="138"/>
    </row>
    <row r="49" spans="1:8" ht="24.95" customHeight="1" x14ac:dyDescent="0.3">
      <c r="A49" s="137"/>
      <c r="B49" s="138"/>
      <c r="C49" s="138"/>
      <c r="D49" s="138"/>
      <c r="E49" s="138"/>
      <c r="F49" s="138"/>
      <c r="G49" s="138"/>
      <c r="H49" s="138"/>
    </row>
    <row r="50" spans="1:8" ht="24.95" customHeight="1" x14ac:dyDescent="0.25">
      <c r="A50" s="138"/>
      <c r="B50" s="138"/>
      <c r="C50" s="138"/>
      <c r="D50" s="138"/>
      <c r="E50" s="138"/>
      <c r="F50" s="138"/>
      <c r="G50" s="138"/>
      <c r="H50" s="138"/>
    </row>
    <row r="51" spans="1:8" ht="24.95" customHeight="1" x14ac:dyDescent="0.25">
      <c r="A51" s="138"/>
      <c r="B51" s="138"/>
      <c r="C51" s="138"/>
      <c r="D51" s="138"/>
      <c r="E51" s="138"/>
      <c r="F51" s="138"/>
      <c r="G51" s="138"/>
      <c r="H51" s="13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25" workbookViewId="0">
      <selection activeCell="F9" sqref="F9"/>
    </sheetView>
  </sheetViews>
  <sheetFormatPr defaultRowHeight="15" x14ac:dyDescent="0.25"/>
  <cols>
    <col min="1" max="1" width="25.7109375" style="139" customWidth="1"/>
    <col min="2" max="8" width="15.5703125" style="128" customWidth="1"/>
    <col min="9" max="16384" width="9.140625" style="128"/>
  </cols>
  <sheetData>
    <row r="1" spans="1:12" ht="36.75" customHeight="1" x14ac:dyDescent="0.35">
      <c r="A1" s="123" t="s">
        <v>163</v>
      </c>
      <c r="B1" s="125" t="s">
        <v>72</v>
      </c>
      <c r="C1" s="125" t="s">
        <v>76</v>
      </c>
      <c r="D1" s="125" t="s">
        <v>77</v>
      </c>
      <c r="E1" s="125" t="s">
        <v>94</v>
      </c>
      <c r="F1" s="140"/>
      <c r="G1" s="140"/>
      <c r="H1" s="126"/>
      <c r="I1" s="148" t="s">
        <v>133</v>
      </c>
      <c r="J1" s="149"/>
      <c r="K1" s="149"/>
      <c r="L1" s="149"/>
    </row>
    <row r="2" spans="1:12" ht="24.95" customHeight="1" x14ac:dyDescent="0.25">
      <c r="A2" s="130" t="s">
        <v>50</v>
      </c>
      <c r="B2" s="125"/>
      <c r="C2" s="125"/>
      <c r="D2" s="125"/>
      <c r="E2" s="125" t="s">
        <v>132</v>
      </c>
      <c r="F2" s="125"/>
      <c r="G2" s="125"/>
      <c r="H2" s="129"/>
      <c r="I2" s="127" t="s">
        <v>134</v>
      </c>
      <c r="J2" s="125"/>
      <c r="K2" s="125"/>
      <c r="L2" s="125"/>
    </row>
    <row r="3" spans="1:12" ht="24.95" customHeight="1" x14ac:dyDescent="0.25">
      <c r="A3" s="125" t="s">
        <v>55</v>
      </c>
      <c r="B3" s="125"/>
      <c r="C3" s="125"/>
      <c r="D3" s="125" t="s">
        <v>178</v>
      </c>
      <c r="E3" s="125"/>
      <c r="F3" s="125"/>
      <c r="G3" s="125"/>
      <c r="H3" s="129"/>
      <c r="I3" s="127" t="s">
        <v>135</v>
      </c>
      <c r="J3" s="125"/>
      <c r="K3" s="125"/>
      <c r="L3" s="125"/>
    </row>
    <row r="4" spans="1:12" ht="24.95" customHeight="1" x14ac:dyDescent="0.25">
      <c r="A4" s="125" t="s">
        <v>56</v>
      </c>
      <c r="B4" s="125"/>
      <c r="C4" s="125"/>
      <c r="D4" s="125"/>
      <c r="E4" s="125"/>
      <c r="F4" s="125"/>
      <c r="G4" s="125"/>
      <c r="H4" s="129"/>
      <c r="I4" s="127"/>
      <c r="J4" s="125"/>
      <c r="K4" s="125"/>
      <c r="L4" s="125"/>
    </row>
    <row r="5" spans="1:12" ht="24.95" customHeight="1" x14ac:dyDescent="0.25">
      <c r="A5" s="125" t="s">
        <v>60</v>
      </c>
      <c r="B5" s="125" t="s">
        <v>147</v>
      </c>
      <c r="C5" s="125"/>
      <c r="D5" s="125"/>
      <c r="E5" s="125"/>
      <c r="F5" s="125"/>
      <c r="G5" s="125"/>
      <c r="H5" s="129"/>
      <c r="I5" s="127" t="s">
        <v>136</v>
      </c>
      <c r="J5" s="125"/>
      <c r="K5" s="125"/>
      <c r="L5" s="125"/>
    </row>
    <row r="6" spans="1:12" ht="24.95" customHeight="1" x14ac:dyDescent="0.25">
      <c r="A6" s="125" t="s">
        <v>63</v>
      </c>
      <c r="B6" s="125"/>
      <c r="C6" s="125"/>
      <c r="D6" s="125"/>
      <c r="E6" s="125"/>
      <c r="F6" s="125"/>
      <c r="G6" s="125"/>
      <c r="H6" s="129"/>
      <c r="I6" s="127"/>
      <c r="J6" s="125"/>
      <c r="K6" s="125"/>
      <c r="L6" s="125"/>
    </row>
    <row r="7" spans="1:12" ht="24.95" customHeight="1" x14ac:dyDescent="0.25">
      <c r="A7" s="125" t="s">
        <v>74</v>
      </c>
      <c r="B7" s="125"/>
      <c r="C7" s="125"/>
      <c r="D7" s="125"/>
      <c r="E7" s="125"/>
      <c r="F7" s="125"/>
      <c r="G7" s="125"/>
      <c r="H7" s="129"/>
      <c r="I7" s="127"/>
      <c r="J7" s="125"/>
      <c r="K7" s="125"/>
      <c r="L7" s="125"/>
    </row>
    <row r="8" spans="1:12" ht="24.95" customHeight="1" thickBot="1" x14ac:dyDescent="0.3">
      <c r="A8" s="153" t="s">
        <v>179</v>
      </c>
      <c r="B8" s="133"/>
      <c r="C8" s="133" t="s">
        <v>153</v>
      </c>
      <c r="D8" s="133"/>
      <c r="E8" s="133"/>
      <c r="F8" s="133"/>
      <c r="G8" s="133"/>
      <c r="H8" s="134"/>
      <c r="I8" s="127" t="s">
        <v>134</v>
      </c>
      <c r="J8" s="125"/>
      <c r="K8" s="125"/>
      <c r="L8" s="125"/>
    </row>
    <row r="9" spans="1:12" ht="24.95" customHeight="1" x14ac:dyDescent="0.3">
      <c r="A9" s="135"/>
      <c r="B9" s="136" t="s">
        <v>134</v>
      </c>
      <c r="C9" s="136" t="s">
        <v>136</v>
      </c>
      <c r="D9" s="136" t="s">
        <v>135</v>
      </c>
      <c r="E9" s="136" t="s">
        <v>136</v>
      </c>
      <c r="F9" s="136"/>
      <c r="G9" s="136"/>
      <c r="H9" s="136"/>
      <c r="I9" s="125"/>
      <c r="J9" s="125"/>
      <c r="K9" s="125"/>
      <c r="L9" s="125"/>
    </row>
    <row r="10" spans="1:12" ht="24.95" customHeight="1" x14ac:dyDescent="0.3">
      <c r="A10" s="137"/>
      <c r="B10" s="125"/>
      <c r="C10" s="125"/>
      <c r="D10" s="125"/>
      <c r="E10" s="125"/>
      <c r="F10" s="125"/>
      <c r="G10" s="125"/>
      <c r="H10" s="125"/>
    </row>
    <row r="11" spans="1:12" ht="24.95" customHeight="1" x14ac:dyDescent="0.25">
      <c r="A11" s="138"/>
      <c r="B11" s="125"/>
      <c r="C11" s="125"/>
      <c r="D11" s="125"/>
      <c r="E11" s="125"/>
      <c r="F11" s="125"/>
      <c r="G11" s="125"/>
      <c r="H11" s="125"/>
    </row>
    <row r="12" spans="1:12" ht="24.95" customHeight="1" x14ac:dyDescent="0.25">
      <c r="A12" s="138"/>
      <c r="B12" s="125"/>
      <c r="C12" s="125"/>
      <c r="D12" s="125"/>
      <c r="E12" s="125"/>
      <c r="F12" s="125"/>
      <c r="G12" s="125"/>
      <c r="H12" s="125"/>
    </row>
    <row r="13" spans="1:12" ht="24.95" customHeight="1" thickBot="1" x14ac:dyDescent="0.3"/>
    <row r="14" spans="1:12" ht="50.25" customHeight="1" x14ac:dyDescent="0.35">
      <c r="A14" s="123" t="s">
        <v>164</v>
      </c>
      <c r="B14" s="125" t="s">
        <v>53</v>
      </c>
      <c r="C14" s="125" t="s">
        <v>54</v>
      </c>
      <c r="D14" s="125" t="s">
        <v>96</v>
      </c>
      <c r="E14" s="125" t="s">
        <v>97</v>
      </c>
      <c r="F14" s="125" t="s">
        <v>98</v>
      </c>
      <c r="G14" s="140"/>
      <c r="H14" s="126"/>
      <c r="I14" s="148" t="s">
        <v>133</v>
      </c>
      <c r="J14" s="149"/>
      <c r="K14" s="149"/>
      <c r="L14" s="149"/>
    </row>
    <row r="15" spans="1:12" ht="24.95" customHeight="1" x14ac:dyDescent="0.25">
      <c r="A15" s="155" t="s">
        <v>44</v>
      </c>
      <c r="B15" s="125"/>
      <c r="C15" s="125"/>
      <c r="D15" s="125"/>
      <c r="E15" s="125"/>
      <c r="F15" s="125" t="s">
        <v>148</v>
      </c>
      <c r="G15" s="125"/>
      <c r="H15" s="129"/>
      <c r="I15" s="127" t="s">
        <v>134</v>
      </c>
      <c r="J15" s="125"/>
      <c r="K15" s="125"/>
      <c r="L15" s="125"/>
    </row>
    <row r="16" spans="1:12" ht="24.95" customHeight="1" x14ac:dyDescent="0.25">
      <c r="A16" s="125" t="s">
        <v>45</v>
      </c>
      <c r="B16" s="125"/>
      <c r="C16" s="125"/>
      <c r="D16" s="125" t="s">
        <v>145</v>
      </c>
      <c r="E16" s="125"/>
      <c r="F16" s="125"/>
      <c r="G16" s="125"/>
      <c r="H16" s="129"/>
      <c r="I16" s="127" t="s">
        <v>134</v>
      </c>
      <c r="J16" s="125"/>
      <c r="K16" s="125"/>
      <c r="L16" s="125"/>
    </row>
    <row r="17" spans="1:12" ht="24.95" customHeight="1" x14ac:dyDescent="0.25">
      <c r="A17" s="125" t="s">
        <v>62</v>
      </c>
      <c r="B17" s="125"/>
      <c r="C17" s="125" t="s">
        <v>141</v>
      </c>
      <c r="D17" s="125"/>
      <c r="E17" s="125"/>
      <c r="F17" s="125"/>
      <c r="G17" s="125"/>
      <c r="H17" s="129"/>
      <c r="I17" s="127" t="s">
        <v>136</v>
      </c>
      <c r="J17" s="125"/>
      <c r="K17" s="125"/>
      <c r="L17" s="125"/>
    </row>
    <row r="18" spans="1:12" ht="24.95" customHeight="1" x14ac:dyDescent="0.25">
      <c r="A18" s="125" t="s">
        <v>65</v>
      </c>
      <c r="B18" s="125" t="s">
        <v>142</v>
      </c>
      <c r="C18" s="125"/>
      <c r="D18" s="125"/>
      <c r="E18" s="125"/>
      <c r="F18" s="125"/>
      <c r="G18" s="125"/>
      <c r="H18" s="129"/>
      <c r="I18" s="127" t="s">
        <v>135</v>
      </c>
      <c r="J18" s="125"/>
      <c r="K18" s="125"/>
      <c r="L18" s="125"/>
    </row>
    <row r="19" spans="1:12" ht="24.95" customHeight="1" x14ac:dyDescent="0.25">
      <c r="A19" s="125" t="s">
        <v>69</v>
      </c>
      <c r="B19" s="125"/>
      <c r="C19" s="125"/>
      <c r="D19" s="125"/>
      <c r="E19" s="125"/>
      <c r="F19" s="125"/>
      <c r="G19" s="125"/>
      <c r="H19" s="129"/>
      <c r="I19" s="127"/>
      <c r="J19" s="125"/>
      <c r="K19" s="125"/>
      <c r="L19" s="125"/>
    </row>
    <row r="20" spans="1:12" ht="24.95" customHeight="1" x14ac:dyDescent="0.25">
      <c r="A20" s="125" t="s">
        <v>84</v>
      </c>
      <c r="B20" s="125"/>
      <c r="C20" s="125"/>
      <c r="D20" s="125"/>
      <c r="E20" s="125"/>
      <c r="F20" s="125"/>
      <c r="G20" s="125"/>
      <c r="H20" s="129"/>
      <c r="I20" s="127"/>
      <c r="J20" s="125"/>
      <c r="K20" s="125"/>
      <c r="L20" s="125"/>
    </row>
    <row r="21" spans="1:12" ht="24.95" customHeight="1" thickBot="1" x14ac:dyDescent="0.35">
      <c r="A21" s="132"/>
      <c r="B21" s="133"/>
      <c r="C21" s="133"/>
      <c r="D21" s="133"/>
      <c r="E21" s="133"/>
      <c r="F21" s="133"/>
      <c r="G21" s="133"/>
      <c r="H21" s="134"/>
      <c r="I21" s="127"/>
      <c r="J21" s="125"/>
      <c r="K21" s="125"/>
      <c r="L21" s="125"/>
    </row>
    <row r="22" spans="1:12" ht="24.95" customHeight="1" x14ac:dyDescent="0.3">
      <c r="A22" s="135"/>
      <c r="B22" s="136" t="s">
        <v>135</v>
      </c>
      <c r="C22" s="136" t="s">
        <v>134</v>
      </c>
      <c r="D22" s="136" t="s">
        <v>136</v>
      </c>
      <c r="E22" s="136"/>
      <c r="F22" s="136" t="s">
        <v>136</v>
      </c>
      <c r="G22" s="136"/>
      <c r="H22" s="136"/>
      <c r="I22" s="125"/>
      <c r="J22" s="125"/>
      <c r="K22" s="125"/>
      <c r="L22" s="125"/>
    </row>
    <row r="23" spans="1:12" ht="24.95" customHeight="1" x14ac:dyDescent="0.3">
      <c r="A23" s="137"/>
      <c r="B23" s="125"/>
      <c r="C23" s="125"/>
      <c r="D23" s="125"/>
      <c r="E23" s="125"/>
      <c r="F23" s="125"/>
      <c r="G23" s="125"/>
      <c r="H23" s="125"/>
    </row>
    <row r="24" spans="1:12" ht="24.95" customHeight="1" x14ac:dyDescent="0.25">
      <c r="A24" s="138"/>
      <c r="B24" s="125"/>
      <c r="C24" s="125"/>
      <c r="D24" s="125"/>
      <c r="E24" s="125"/>
      <c r="F24" s="125"/>
      <c r="G24" s="125"/>
      <c r="H24" s="125"/>
    </row>
    <row r="25" spans="1:12" ht="24.95" customHeight="1" x14ac:dyDescent="0.25">
      <c r="A25" s="138"/>
      <c r="B25" s="125"/>
      <c r="C25" s="125"/>
      <c r="D25" s="125"/>
      <c r="E25" s="125"/>
      <c r="F25" s="125"/>
      <c r="G25" s="125"/>
      <c r="H25" s="125"/>
    </row>
    <row r="26" spans="1:12" ht="24.95" customHeight="1" thickBot="1" x14ac:dyDescent="0.3"/>
    <row r="27" spans="1:12" ht="49.5" customHeight="1" x14ac:dyDescent="0.35">
      <c r="A27" s="123" t="s">
        <v>165</v>
      </c>
      <c r="B27" s="124" t="s">
        <v>66</v>
      </c>
      <c r="C27" s="125" t="s">
        <v>68</v>
      </c>
      <c r="D27" s="125" t="s">
        <v>80</v>
      </c>
      <c r="E27" s="125" t="s">
        <v>89</v>
      </c>
      <c r="F27" s="125" t="s">
        <v>93</v>
      </c>
      <c r="G27" s="125" t="s">
        <v>95</v>
      </c>
      <c r="H27" s="126" t="s">
        <v>112</v>
      </c>
      <c r="I27" s="148" t="s">
        <v>155</v>
      </c>
      <c r="J27" s="149"/>
      <c r="K27" s="149"/>
      <c r="L27" s="149"/>
    </row>
    <row r="28" spans="1:12" ht="24.95" customHeight="1" x14ac:dyDescent="0.25">
      <c r="A28" s="125" t="s">
        <v>51</v>
      </c>
      <c r="B28" s="125"/>
      <c r="C28" s="125"/>
      <c r="D28" s="125"/>
      <c r="E28" s="125" t="s">
        <v>145</v>
      </c>
      <c r="F28" s="125"/>
      <c r="G28" s="125"/>
      <c r="H28" s="129"/>
      <c r="I28" s="127">
        <v>2</v>
      </c>
      <c r="J28" s="125"/>
      <c r="K28" s="125"/>
      <c r="L28" s="125"/>
    </row>
    <row r="29" spans="1:12" ht="24.95" customHeight="1" x14ac:dyDescent="0.25">
      <c r="A29" s="125" t="s">
        <v>64</v>
      </c>
      <c r="B29" s="125"/>
      <c r="C29" s="125"/>
      <c r="D29" s="125"/>
      <c r="E29" s="125"/>
      <c r="F29" s="125" t="s">
        <v>132</v>
      </c>
      <c r="G29" s="125"/>
      <c r="H29" s="129"/>
      <c r="I29" s="127">
        <v>2</v>
      </c>
      <c r="J29" s="125"/>
      <c r="K29" s="125"/>
      <c r="L29" s="125"/>
    </row>
    <row r="30" spans="1:12" ht="24.95" customHeight="1" x14ac:dyDescent="0.25">
      <c r="A30" s="125" t="s">
        <v>70</v>
      </c>
      <c r="B30" s="125"/>
      <c r="C30" s="125" t="s">
        <v>132</v>
      </c>
      <c r="D30" s="125"/>
      <c r="E30" s="125"/>
      <c r="F30" s="125"/>
      <c r="G30" s="125"/>
      <c r="H30" s="129"/>
      <c r="I30" s="127">
        <v>2</v>
      </c>
      <c r="J30" s="125"/>
      <c r="K30" s="125"/>
      <c r="L30" s="125"/>
    </row>
    <row r="31" spans="1:12" ht="24.95" customHeight="1" x14ac:dyDescent="0.25">
      <c r="A31" s="125" t="s">
        <v>73</v>
      </c>
      <c r="B31" s="125" t="s">
        <v>176</v>
      </c>
      <c r="C31" s="125"/>
      <c r="D31" s="125"/>
      <c r="E31" s="125"/>
      <c r="F31" s="125"/>
      <c r="G31" s="125"/>
      <c r="H31" s="129"/>
      <c r="I31" s="127">
        <v>2</v>
      </c>
      <c r="J31" s="125"/>
      <c r="K31" s="125"/>
      <c r="L31" s="125"/>
    </row>
    <row r="32" spans="1:12" ht="24.95" customHeight="1" x14ac:dyDescent="0.25">
      <c r="A32" s="125" t="s">
        <v>82</v>
      </c>
      <c r="B32" s="125"/>
      <c r="C32" s="125"/>
      <c r="D32" s="125"/>
      <c r="E32" s="125"/>
      <c r="F32" s="125"/>
      <c r="G32" s="125"/>
      <c r="H32" s="129"/>
      <c r="I32" s="127"/>
      <c r="J32" s="125"/>
      <c r="K32" s="125"/>
      <c r="L32" s="125"/>
    </row>
    <row r="33" spans="1:12" ht="24.95" customHeight="1" x14ac:dyDescent="0.25">
      <c r="A33" s="125" t="s">
        <v>85</v>
      </c>
      <c r="B33" s="125"/>
      <c r="C33" s="125"/>
      <c r="D33" s="125"/>
      <c r="E33" s="125"/>
      <c r="F33" s="125"/>
      <c r="G33" s="125"/>
      <c r="H33" s="129"/>
      <c r="I33" s="127"/>
      <c r="J33" s="125"/>
      <c r="K33" s="125"/>
      <c r="L33" s="125"/>
    </row>
    <row r="34" spans="1:12" ht="24.95" customHeight="1" thickBot="1" x14ac:dyDescent="0.3">
      <c r="A34" s="125" t="s">
        <v>90</v>
      </c>
      <c r="B34" s="133"/>
      <c r="C34" s="133"/>
      <c r="D34" s="133"/>
      <c r="E34" s="133"/>
      <c r="F34" s="133"/>
      <c r="G34" s="133"/>
      <c r="H34" s="134"/>
      <c r="I34" s="127"/>
      <c r="J34" s="125"/>
      <c r="K34" s="125"/>
      <c r="L34" s="125"/>
    </row>
    <row r="35" spans="1:12" ht="24.95" customHeight="1" x14ac:dyDescent="0.3">
      <c r="A35" s="135"/>
      <c r="B35" s="136" t="s">
        <v>136</v>
      </c>
      <c r="C35" s="136" t="s">
        <v>136</v>
      </c>
      <c r="D35" s="136"/>
      <c r="E35" s="136" t="s">
        <v>136</v>
      </c>
      <c r="F35" s="136" t="s">
        <v>136</v>
      </c>
      <c r="G35" s="136"/>
      <c r="H35" s="136"/>
      <c r="I35" s="125"/>
      <c r="J35" s="125"/>
      <c r="K35" s="125"/>
      <c r="L35" s="125"/>
    </row>
    <row r="36" spans="1:12" ht="24.95" customHeight="1" x14ac:dyDescent="0.3">
      <c r="A36" s="137"/>
      <c r="B36" s="125"/>
      <c r="C36" s="125"/>
      <c r="D36" s="125"/>
      <c r="E36" s="125"/>
      <c r="F36" s="125"/>
      <c r="G36" s="125"/>
      <c r="H36" s="125"/>
    </row>
    <row r="37" spans="1:12" ht="24.95" customHeight="1" x14ac:dyDescent="0.25">
      <c r="A37" s="138"/>
      <c r="B37" s="125"/>
      <c r="C37" s="125"/>
      <c r="D37" s="125"/>
      <c r="E37" s="125"/>
      <c r="F37" s="125"/>
      <c r="G37" s="125"/>
      <c r="H37" s="125"/>
    </row>
    <row r="38" spans="1:12" ht="24.95" customHeight="1" x14ac:dyDescent="0.25">
      <c r="A38" s="138"/>
      <c r="B38" s="125"/>
      <c r="C38" s="125"/>
      <c r="D38" s="125"/>
      <c r="E38" s="125"/>
      <c r="F38" s="125"/>
      <c r="G38" s="125"/>
      <c r="H38" s="125"/>
    </row>
    <row r="39" spans="1:12" ht="24.95" customHeight="1" thickBot="1" x14ac:dyDescent="0.3"/>
    <row r="40" spans="1:12" ht="48" customHeight="1" x14ac:dyDescent="0.35">
      <c r="A40" s="123" t="s">
        <v>166</v>
      </c>
      <c r="B40" s="125" t="s">
        <v>59</v>
      </c>
      <c r="C40" s="125" t="s">
        <v>71</v>
      </c>
      <c r="D40" s="125" t="s">
        <v>75</v>
      </c>
      <c r="E40" s="125" t="s">
        <v>87</v>
      </c>
      <c r="F40" s="125" t="s">
        <v>88</v>
      </c>
      <c r="G40" s="140"/>
      <c r="H40" s="126"/>
      <c r="I40" s="148" t="s">
        <v>149</v>
      </c>
      <c r="J40" s="149"/>
      <c r="K40" s="149"/>
      <c r="L40" s="149"/>
    </row>
    <row r="41" spans="1:12" ht="24.95" customHeight="1" x14ac:dyDescent="0.25">
      <c r="A41" s="125" t="s">
        <v>49</v>
      </c>
      <c r="B41" s="125"/>
      <c r="C41" s="125"/>
      <c r="D41" s="125"/>
      <c r="E41" s="125" t="s">
        <v>153</v>
      </c>
      <c r="F41" s="125"/>
      <c r="G41" s="125"/>
      <c r="H41" s="129"/>
      <c r="I41" s="127" t="s">
        <v>134</v>
      </c>
      <c r="J41" s="125"/>
      <c r="K41" s="125"/>
      <c r="L41" s="125"/>
    </row>
    <row r="42" spans="1:12" ht="24.95" customHeight="1" x14ac:dyDescent="0.25">
      <c r="A42" s="125" t="s">
        <v>61</v>
      </c>
      <c r="B42" s="125"/>
      <c r="C42" s="125"/>
      <c r="D42" s="125" t="s">
        <v>153</v>
      </c>
      <c r="E42" s="125"/>
      <c r="F42" s="125"/>
      <c r="G42" s="125"/>
      <c r="H42" s="129"/>
      <c r="I42" s="127" t="s">
        <v>134</v>
      </c>
      <c r="J42" s="125"/>
      <c r="K42" s="125"/>
      <c r="L42" s="125"/>
    </row>
    <row r="43" spans="1:12" ht="24.95" customHeight="1" x14ac:dyDescent="0.25">
      <c r="A43" s="125" t="s">
        <v>78</v>
      </c>
      <c r="B43" s="125"/>
      <c r="C43" s="125" t="s">
        <v>129</v>
      </c>
      <c r="D43" s="125"/>
      <c r="E43" s="125"/>
      <c r="F43" s="125"/>
      <c r="G43" s="125"/>
      <c r="H43" s="129"/>
      <c r="I43" s="127" t="s">
        <v>134</v>
      </c>
      <c r="J43" s="125"/>
      <c r="K43" s="125"/>
      <c r="L43" s="125"/>
    </row>
    <row r="44" spans="1:12" ht="24.95" customHeight="1" x14ac:dyDescent="0.25">
      <c r="A44" s="125" t="s">
        <v>83</v>
      </c>
      <c r="B44" s="125" t="s">
        <v>147</v>
      </c>
      <c r="C44" s="125"/>
      <c r="D44" s="125"/>
      <c r="E44" s="125"/>
      <c r="F44" s="125"/>
      <c r="G44" s="125"/>
      <c r="H44" s="129"/>
      <c r="I44" s="127" t="s">
        <v>136</v>
      </c>
      <c r="J44" s="125"/>
      <c r="K44" s="125"/>
      <c r="L44" s="125"/>
    </row>
    <row r="45" spans="1:12" ht="24.95" customHeight="1" x14ac:dyDescent="0.25">
      <c r="A45" s="125" t="s">
        <v>86</v>
      </c>
      <c r="B45" s="125"/>
      <c r="C45" s="125"/>
      <c r="D45" s="125"/>
      <c r="E45" s="125"/>
      <c r="F45" s="125"/>
      <c r="G45" s="125"/>
      <c r="H45" s="129"/>
      <c r="I45" s="127"/>
      <c r="J45" s="125"/>
      <c r="K45" s="125"/>
      <c r="L45" s="125"/>
    </row>
    <row r="46" spans="1:12" ht="24.95" customHeight="1" x14ac:dyDescent="0.25">
      <c r="A46" s="125" t="s">
        <v>92</v>
      </c>
      <c r="B46" s="125"/>
      <c r="C46" s="125"/>
      <c r="D46" s="125"/>
      <c r="E46" s="125"/>
      <c r="F46" s="125"/>
      <c r="G46" s="125"/>
      <c r="H46" s="129"/>
      <c r="I46" s="127"/>
      <c r="J46" s="125"/>
      <c r="K46" s="125"/>
      <c r="L46" s="125"/>
    </row>
    <row r="47" spans="1:12" ht="24.95" customHeight="1" thickBot="1" x14ac:dyDescent="0.35">
      <c r="A47" s="132"/>
      <c r="B47" s="133"/>
      <c r="C47" s="133"/>
      <c r="D47" s="133"/>
      <c r="E47" s="133"/>
      <c r="F47" s="133"/>
      <c r="G47" s="133"/>
      <c r="H47" s="134"/>
      <c r="I47" s="127"/>
      <c r="J47" s="125"/>
      <c r="K47" s="125"/>
      <c r="L47" s="125"/>
    </row>
    <row r="48" spans="1:12" ht="24.95" customHeight="1" x14ac:dyDescent="0.3">
      <c r="A48" s="135"/>
      <c r="B48" s="136" t="s">
        <v>134</v>
      </c>
      <c r="C48" s="136" t="s">
        <v>136</v>
      </c>
      <c r="D48" s="136" t="s">
        <v>136</v>
      </c>
      <c r="E48" s="136" t="s">
        <v>136</v>
      </c>
      <c r="F48" s="136"/>
      <c r="G48" s="136"/>
      <c r="H48" s="136"/>
      <c r="I48" s="125"/>
      <c r="J48" s="125"/>
      <c r="K48" s="125"/>
      <c r="L48" s="125"/>
    </row>
    <row r="49" spans="1:8" ht="24.95" customHeight="1" x14ac:dyDescent="0.3">
      <c r="A49" s="137"/>
      <c r="B49" s="125"/>
      <c r="C49" s="125"/>
      <c r="D49" s="125"/>
      <c r="E49" s="125"/>
      <c r="F49" s="125"/>
      <c r="G49" s="125"/>
      <c r="H49" s="125"/>
    </row>
    <row r="50" spans="1:8" ht="24.95" customHeight="1" x14ac:dyDescent="0.25">
      <c r="A50" s="138"/>
      <c r="B50" s="125"/>
      <c r="C50" s="125"/>
      <c r="D50" s="125"/>
      <c r="E50" s="125"/>
      <c r="F50" s="125"/>
      <c r="G50" s="125"/>
      <c r="H50" s="125"/>
    </row>
    <row r="51" spans="1:8" ht="24.95" customHeight="1" x14ac:dyDescent="0.25">
      <c r="A51" s="138"/>
      <c r="B51" s="125"/>
      <c r="C51" s="125"/>
      <c r="D51" s="125"/>
      <c r="E51" s="125"/>
      <c r="F51" s="125"/>
      <c r="G51" s="125"/>
      <c r="H51" s="1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menetrend</vt:lpstr>
      <vt:lpstr>nevezések</vt:lpstr>
      <vt:lpstr>táblázat</vt:lpstr>
      <vt:lpstr>10.20</vt:lpstr>
      <vt:lpstr>11.00</vt:lpstr>
      <vt:lpstr>11.40</vt:lpstr>
      <vt:lpstr>12.20</vt:lpstr>
      <vt:lpstr>13.00</vt:lpstr>
      <vt:lpstr>13.40</vt:lpstr>
      <vt:lpstr>14.20</vt:lpstr>
      <vt:lpstr>15.00</vt:lpstr>
      <vt:lpstr>15.40</vt:lpstr>
      <vt:lpstr>16.20</vt:lpstr>
      <vt:lpstr>17.00</vt:lpstr>
      <vt:lpstr>17.40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Gyozsán Z</cp:lastModifiedBy>
  <cp:lastPrinted>2017-02-25T07:17:00Z</cp:lastPrinted>
  <dcterms:created xsi:type="dcterms:W3CDTF">2015-02-12T07:07:08Z</dcterms:created>
  <dcterms:modified xsi:type="dcterms:W3CDTF">2017-03-03T16:54:41Z</dcterms:modified>
</cp:coreProperties>
</file>